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ESKTOP-ANK5O2R\Users\Public\共有ドキュメント\その他営業関係\スポーツ\R7\◆各種配布データ\14や　大和市ソフト\"/>
    </mc:Choice>
  </mc:AlternateContent>
  <xr:revisionPtr revIDLastSave="0" documentId="13_ncr:1_{F7AB9527-FAE3-4C4D-BC66-C6A48AB86E14}" xr6:coauthVersionLast="47" xr6:coauthVersionMax="47" xr10:uidLastSave="{00000000-0000-0000-0000-000000000000}"/>
  <bookViews>
    <workbookView xWindow="-104" yWindow="-104" windowWidth="22326" windowHeight="12050" firstSheet="1" activeTab="3" xr2:uid="{00000000-000D-0000-FFFF-FFFF00000000}"/>
  </bookViews>
  <sheets>
    <sheet name="一括登録シート" sheetId="16" state="hidden" r:id="rId1"/>
    <sheet name="作成手順" sheetId="21" r:id="rId2"/>
    <sheet name="保険申請名簿" sheetId="20" r:id="rId3"/>
    <sheet name="1" sheetId="15" r:id="rId4"/>
    <sheet name="2" sheetId="17" r:id="rId5"/>
    <sheet name="3" sheetId="28" r:id="rId6"/>
    <sheet name="4" sheetId="29" r:id="rId7"/>
    <sheet name="5" sheetId="30" r:id="rId8"/>
    <sheet name="～" sheetId="31" r:id="rId9"/>
  </sheets>
  <definedNames>
    <definedName name="_xlnm._FilterDatabase" localSheetId="2" hidden="1">保険申請名簿!$B$4:$N$56</definedName>
    <definedName name="_xlnm.Print_Area" localSheetId="8">'～'!$A$1:$BQ$36</definedName>
    <definedName name="_xlnm.Print_Area" localSheetId="3">'1'!$A$1:$BQ$40</definedName>
    <definedName name="_xlnm.Print_Area" localSheetId="4">'2'!$A$1:$BQ$36</definedName>
    <definedName name="_xlnm.Print_Area" localSheetId="5">'3'!$A$1:$BQ$36</definedName>
    <definedName name="_xlnm.Print_Area" localSheetId="6">'4'!$A$1:$BQ$36</definedName>
    <definedName name="_xlnm.Print_Area" localSheetId="7">'5'!$A$1:$BQ$36</definedName>
    <definedName name="_xlnm.Print_Area" localSheetId="2">保険申請名簿!$A$1:$N$38</definedName>
    <definedName name="保険_MST">保険申請名簿!$B$4:$N$56</definedName>
  </definedNames>
  <calcPr calcId="181029"/>
</workbook>
</file>

<file path=xl/calcChain.xml><?xml version="1.0" encoding="utf-8"?>
<calcChain xmlns="http://schemas.openxmlformats.org/spreadsheetml/2006/main">
  <c r="L2" i="20" l="1"/>
  <c r="AT6" i="15"/>
  <c r="AD6" i="15"/>
  <c r="AB7" i="15"/>
  <c r="R6" i="15"/>
  <c r="P7" i="15"/>
  <c r="A6" i="15"/>
  <c r="A8" i="31" l="1"/>
  <c r="BG2" i="31"/>
  <c r="A8" i="30"/>
  <c r="A8" i="29"/>
  <c r="A8" i="28"/>
  <c r="A8" i="17"/>
  <c r="A22" i="15"/>
  <c r="A28" i="15" s="1"/>
  <c r="C16" i="15"/>
  <c r="A16" i="15"/>
  <c r="AW16" i="15" s="1"/>
  <c r="BG10" i="15"/>
  <c r="E10" i="15"/>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7" i="20"/>
  <c r="B8" i="20"/>
  <c r="E2" i="31" s="1"/>
  <c r="B9" i="20"/>
  <c r="B10" i="20"/>
  <c r="B6" i="20"/>
  <c r="AW2" i="31" s="1"/>
  <c r="C2" i="28" l="1"/>
  <c r="U2" i="29"/>
  <c r="BO2" i="30"/>
  <c r="P10" i="15"/>
  <c r="BO10" i="15"/>
  <c r="P2" i="17"/>
  <c r="BO2" i="17"/>
  <c r="E2" i="28"/>
  <c r="BG2" i="28"/>
  <c r="C2" i="29"/>
  <c r="AW2" i="29"/>
  <c r="E9" i="29"/>
  <c r="U2" i="30"/>
  <c r="E3" i="30"/>
  <c r="P2" i="31"/>
  <c r="BO2" i="31"/>
  <c r="BG2" i="17"/>
  <c r="E9" i="28"/>
  <c r="P2" i="30"/>
  <c r="U10" i="15"/>
  <c r="E11" i="15"/>
  <c r="U2" i="17"/>
  <c r="E3" i="17"/>
  <c r="P2" i="28"/>
  <c r="BO2" i="28"/>
  <c r="E2" i="29"/>
  <c r="BG2" i="29"/>
  <c r="C2" i="30"/>
  <c r="AW2" i="30"/>
  <c r="E9" i="30"/>
  <c r="U2" i="31"/>
  <c r="E3" i="31"/>
  <c r="E2" i="17"/>
  <c r="AW2" i="28"/>
  <c r="E3" i="29"/>
  <c r="C10" i="15"/>
  <c r="AW10" i="15"/>
  <c r="BG16" i="15"/>
  <c r="C2" i="17"/>
  <c r="AW2" i="17"/>
  <c r="E9" i="17"/>
  <c r="U2" i="28"/>
  <c r="E3" i="28"/>
  <c r="P2" i="29"/>
  <c r="BO2" i="29"/>
  <c r="E2" i="30"/>
  <c r="BG2" i="30"/>
  <c r="C2" i="31"/>
  <c r="E9" i="31"/>
  <c r="AW8" i="29"/>
  <c r="C8" i="17"/>
  <c r="AW8" i="17"/>
  <c r="A14" i="17"/>
  <c r="BO14" i="17" s="1"/>
  <c r="E8" i="31"/>
  <c r="AW8" i="31"/>
  <c r="BG8" i="31"/>
  <c r="C8" i="31"/>
  <c r="A14" i="31"/>
  <c r="BO14" i="31" s="1"/>
  <c r="AW8" i="30"/>
  <c r="A14" i="30"/>
  <c r="BO14" i="30" s="1"/>
  <c r="C8" i="30"/>
  <c r="A14" i="29"/>
  <c r="BO14" i="29" s="1"/>
  <c r="C8" i="29"/>
  <c r="AW8" i="28"/>
  <c r="A14" i="28"/>
  <c r="BO14" i="28" s="1"/>
  <c r="C8" i="28"/>
  <c r="C14" i="31"/>
  <c r="P8" i="31"/>
  <c r="BO8" i="31"/>
  <c r="E14" i="31"/>
  <c r="BG14" i="31"/>
  <c r="U14" i="31"/>
  <c r="E15" i="31"/>
  <c r="AW14" i="31"/>
  <c r="A20" i="31"/>
  <c r="U8" i="31"/>
  <c r="P14" i="31"/>
  <c r="E8" i="30"/>
  <c r="BG8" i="30"/>
  <c r="P8" i="30"/>
  <c r="BO8" i="30"/>
  <c r="E15" i="30"/>
  <c r="U8" i="30"/>
  <c r="E15" i="29"/>
  <c r="E8" i="29"/>
  <c r="BG8" i="29"/>
  <c r="C14" i="29"/>
  <c r="AW14" i="29"/>
  <c r="A20" i="29"/>
  <c r="P8" i="29"/>
  <c r="BO8" i="29"/>
  <c r="E14" i="29"/>
  <c r="BG14" i="29"/>
  <c r="U14" i="29"/>
  <c r="U8" i="29"/>
  <c r="P14" i="29"/>
  <c r="E8" i="28"/>
  <c r="BG8" i="28"/>
  <c r="P8" i="28"/>
  <c r="BO8" i="28"/>
  <c r="U8" i="28"/>
  <c r="E8" i="17"/>
  <c r="BG8" i="17"/>
  <c r="C14" i="17"/>
  <c r="AW14" i="17"/>
  <c r="A20" i="17"/>
  <c r="U14" i="17"/>
  <c r="P8" i="17"/>
  <c r="BO8" i="17"/>
  <c r="E14" i="17"/>
  <c r="BG14" i="17"/>
  <c r="E15" i="17"/>
  <c r="U8" i="17"/>
  <c r="P14" i="17"/>
  <c r="E29" i="15"/>
  <c r="U28" i="15"/>
  <c r="BO28" i="15"/>
  <c r="BG28" i="15"/>
  <c r="E28" i="15"/>
  <c r="AW28" i="15"/>
  <c r="C28" i="15"/>
  <c r="P28" i="15"/>
  <c r="U22" i="15"/>
  <c r="P16" i="15"/>
  <c r="BO16" i="15"/>
  <c r="E22" i="15"/>
  <c r="BG22" i="15"/>
  <c r="U16" i="15"/>
  <c r="E17" i="15"/>
  <c r="P22" i="15"/>
  <c r="BO22" i="15"/>
  <c r="E23" i="15"/>
  <c r="E16" i="15"/>
  <c r="C22" i="15"/>
  <c r="AW22" i="15"/>
  <c r="BG14" i="28" l="1"/>
  <c r="E15" i="28"/>
  <c r="BG14" i="30"/>
  <c r="A20" i="30"/>
  <c r="BG20" i="30" s="1"/>
  <c r="E14" i="28"/>
  <c r="A20" i="28"/>
  <c r="P14" i="30"/>
  <c r="E14" i="30"/>
  <c r="AW14" i="30"/>
  <c r="U14" i="30"/>
  <c r="C14" i="30"/>
  <c r="AW14" i="28"/>
  <c r="U14" i="28"/>
  <c r="P14" i="28"/>
  <c r="C14" i="28"/>
  <c r="BG20" i="31"/>
  <c r="E20" i="31"/>
  <c r="E21" i="31"/>
  <c r="BO20" i="31"/>
  <c r="P20" i="31"/>
  <c r="A26" i="31"/>
  <c r="AW20" i="31"/>
  <c r="C20" i="31"/>
  <c r="U20" i="31"/>
  <c r="A26" i="30"/>
  <c r="E21" i="30"/>
  <c r="BG20" i="29"/>
  <c r="E20" i="29"/>
  <c r="BO20" i="29"/>
  <c r="P20" i="29"/>
  <c r="A26" i="29"/>
  <c r="AW20" i="29"/>
  <c r="C20" i="29"/>
  <c r="E21" i="29"/>
  <c r="U20" i="29"/>
  <c r="BG20" i="28"/>
  <c r="E20" i="28"/>
  <c r="BO20" i="28"/>
  <c r="P20" i="28"/>
  <c r="A26" i="28"/>
  <c r="AW20" i="28"/>
  <c r="C20" i="28"/>
  <c r="E21" i="28"/>
  <c r="U20" i="28"/>
  <c r="BG20" i="17"/>
  <c r="E20" i="17"/>
  <c r="A26" i="17"/>
  <c r="AW20" i="17"/>
  <c r="C20" i="17"/>
  <c r="BO20" i="17"/>
  <c r="E21" i="17"/>
  <c r="U20" i="17"/>
  <c r="P20" i="17"/>
  <c r="BO20" i="30" l="1"/>
  <c r="P20" i="30"/>
  <c r="C20" i="30"/>
  <c r="E20" i="30"/>
  <c r="U20" i="30"/>
  <c r="AW20" i="30"/>
  <c r="A32" i="31"/>
  <c r="AW26" i="31"/>
  <c r="C26" i="31"/>
  <c r="BO26" i="31"/>
  <c r="BG26" i="31"/>
  <c r="E26" i="31"/>
  <c r="E27" i="31"/>
  <c r="U26" i="31"/>
  <c r="P26" i="31"/>
  <c r="A32" i="30"/>
  <c r="AW26" i="30"/>
  <c r="C26" i="30"/>
  <c r="E27" i="30"/>
  <c r="U26" i="30"/>
  <c r="E26" i="30"/>
  <c r="BO26" i="30"/>
  <c r="P26" i="30"/>
  <c r="BG26" i="30"/>
  <c r="A32" i="29"/>
  <c r="AW26" i="29"/>
  <c r="C26" i="29"/>
  <c r="E27" i="29"/>
  <c r="U26" i="29"/>
  <c r="BG26" i="29"/>
  <c r="BO26" i="29"/>
  <c r="P26" i="29"/>
  <c r="E26" i="29"/>
  <c r="A32" i="28"/>
  <c r="AW26" i="28"/>
  <c r="C26" i="28"/>
  <c r="E27" i="28"/>
  <c r="U26" i="28"/>
  <c r="E26" i="28"/>
  <c r="BO26" i="28"/>
  <c r="P26" i="28"/>
  <c r="BG26" i="28"/>
  <c r="A32" i="17"/>
  <c r="AW26" i="17"/>
  <c r="C26" i="17"/>
  <c r="E26" i="17"/>
  <c r="E27" i="17"/>
  <c r="U26" i="17"/>
  <c r="BO26" i="17"/>
  <c r="P26" i="17"/>
  <c r="BG26" i="17"/>
  <c r="K2" i="20"/>
  <c r="BK6" i="15" s="1"/>
  <c r="E33" i="31" l="1"/>
  <c r="U32" i="31"/>
  <c r="BG32" i="31"/>
  <c r="AW32" i="31"/>
  <c r="C32" i="31"/>
  <c r="BO32" i="31"/>
  <c r="P32" i="31"/>
  <c r="E32" i="31"/>
  <c r="E33" i="30"/>
  <c r="U32" i="30"/>
  <c r="AW32" i="30"/>
  <c r="BO32" i="30"/>
  <c r="P32" i="30"/>
  <c r="C32" i="30"/>
  <c r="BG32" i="30"/>
  <c r="E32" i="30"/>
  <c r="E33" i="29"/>
  <c r="U32" i="29"/>
  <c r="C32" i="29"/>
  <c r="BO32" i="29"/>
  <c r="P32" i="29"/>
  <c r="BG32" i="29"/>
  <c r="E32" i="29"/>
  <c r="AW32" i="29"/>
  <c r="E33" i="28"/>
  <c r="U32" i="28"/>
  <c r="C32" i="28"/>
  <c r="BO32" i="28"/>
  <c r="P32" i="28"/>
  <c r="AW32" i="28"/>
  <c r="BG32" i="28"/>
  <c r="E32" i="28"/>
  <c r="E33" i="17"/>
  <c r="U32" i="17"/>
  <c r="AW32" i="17"/>
  <c r="BO32" i="17"/>
  <c r="P32" i="17"/>
  <c r="C32" i="17"/>
  <c r="BG32" i="17"/>
  <c r="E32" i="17"/>
  <c r="A49" i="16"/>
  <c r="A48" i="16"/>
  <c r="A47" i="16"/>
  <c r="A46" i="16"/>
  <c r="A45" i="16"/>
  <c r="A13" i="16"/>
  <c r="A12" i="16"/>
  <c r="A11" i="16"/>
  <c r="A10" i="16"/>
  <c r="A9" i="16"/>
  <c r="A8" i="16"/>
  <c r="A7" i="16"/>
  <c r="A6" i="16"/>
  <c r="A5" i="16"/>
  <c r="A22" i="16"/>
  <c r="A21" i="16"/>
  <c r="A20" i="16"/>
  <c r="A19" i="16"/>
  <c r="A18" i="16"/>
  <c r="A17" i="16"/>
  <c r="A16" i="16"/>
  <c r="A15" i="16"/>
  <c r="A14" i="16"/>
  <c r="A31" i="16"/>
  <c r="A30" i="16"/>
  <c r="A29" i="16"/>
  <c r="A28" i="16"/>
  <c r="A27" i="16"/>
  <c r="A26" i="16"/>
  <c r="A25" i="16"/>
  <c r="A24" i="16"/>
  <c r="A23" i="16"/>
  <c r="A40" i="16"/>
  <c r="A39" i="16"/>
  <c r="A38" i="16"/>
  <c r="A37" i="16"/>
  <c r="A36" i="16"/>
  <c r="A35" i="16"/>
  <c r="A34" i="16"/>
  <c r="A33" i="16"/>
  <c r="A32" i="16"/>
  <c r="A54" i="16"/>
  <c r="A53" i="16"/>
  <c r="A52" i="16"/>
  <c r="A51" i="16"/>
  <c r="A50" i="16"/>
  <c r="A44" i="16"/>
  <c r="A43" i="16"/>
  <c r="A42" i="16"/>
  <c r="A41" i="16"/>
</calcChain>
</file>

<file path=xl/sharedStrings.xml><?xml version="1.0" encoding="utf-8"?>
<sst xmlns="http://schemas.openxmlformats.org/spreadsheetml/2006/main" count="1089" uniqueCount="103">
  <si>
    <t>チーム名</t>
    <rPh sb="3" eb="4">
      <t>メイ</t>
    </rPh>
    <phoneticPr fontId="1"/>
  </si>
  <si>
    <t>代表者住所</t>
    <rPh sb="0" eb="3">
      <t>ダイヒョウシャ</t>
    </rPh>
    <rPh sb="3" eb="5">
      <t>ジュウショ</t>
    </rPh>
    <phoneticPr fontId="1"/>
  </si>
  <si>
    <t>加入タイプ</t>
    <rPh sb="0" eb="2">
      <t>カニュウ</t>
    </rPh>
    <phoneticPr fontId="1"/>
  </si>
  <si>
    <t>合計保険料</t>
    <rPh sb="0" eb="2">
      <t>ゴウケイ</t>
    </rPh>
    <rPh sb="2" eb="5">
      <t>ホケンリョウ</t>
    </rPh>
    <phoneticPr fontId="1"/>
  </si>
  <si>
    <t>№</t>
    <phoneticPr fontId="1"/>
  </si>
  <si>
    <t>　重要事項のご説明およびご加入内容確認事項について確認し、申込内容が意向に沿ったものであることを</t>
    <rPh sb="1" eb="3">
      <t>ジュウヨウ</t>
    </rPh>
    <rPh sb="3" eb="5">
      <t>ジコウ</t>
    </rPh>
    <rPh sb="7" eb="9">
      <t>セツメイ</t>
    </rPh>
    <rPh sb="13" eb="15">
      <t>カニュウ</t>
    </rPh>
    <rPh sb="15" eb="17">
      <t>ナイヨウ</t>
    </rPh>
    <rPh sb="17" eb="19">
      <t>カクニン</t>
    </rPh>
    <rPh sb="19" eb="21">
      <t>ジコウ</t>
    </rPh>
    <rPh sb="25" eb="27">
      <t>カクニン</t>
    </rPh>
    <rPh sb="29" eb="31">
      <t>モウシコ</t>
    </rPh>
    <rPh sb="31" eb="33">
      <t>ナイヨウ</t>
    </rPh>
    <rPh sb="34" eb="36">
      <t>イコウ</t>
    </rPh>
    <rPh sb="37" eb="38">
      <t>ソ</t>
    </rPh>
    <phoneticPr fontId="1"/>
  </si>
  <si>
    <t>　確認するとともに個人情報の取扱いに同意のうえ、加入を申し込みます。</t>
    <rPh sb="1" eb="3">
      <t>カクニン</t>
    </rPh>
    <rPh sb="9" eb="11">
      <t>コジン</t>
    </rPh>
    <rPh sb="11" eb="13">
      <t>ジョウホウ</t>
    </rPh>
    <rPh sb="14" eb="15">
      <t>ト</t>
    </rPh>
    <rPh sb="15" eb="16">
      <t>アツカ</t>
    </rPh>
    <rPh sb="18" eb="20">
      <t>ドウイ</t>
    </rPh>
    <rPh sb="24" eb="26">
      <t>カニュウ</t>
    </rPh>
    <rPh sb="27" eb="28">
      <t>モウ</t>
    </rPh>
    <rPh sb="29" eb="30">
      <t>コ</t>
    </rPh>
    <phoneticPr fontId="1"/>
  </si>
  <si>
    <t>円</t>
    <rPh sb="0" eb="1">
      <t>エン</t>
    </rPh>
    <phoneticPr fontId="1"/>
  </si>
  <si>
    <t>性別</t>
    <rPh sb="0" eb="2">
      <t>セイベツ</t>
    </rPh>
    <phoneticPr fontId="1"/>
  </si>
  <si>
    <t>傷害入院保険金日額</t>
    <phoneticPr fontId="1"/>
  </si>
  <si>
    <t>回</t>
    <rPh sb="0" eb="1">
      <t>カイ</t>
    </rPh>
    <phoneticPr fontId="1"/>
  </si>
  <si>
    <t>傷害通院保険金日額</t>
    <phoneticPr fontId="1"/>
  </si>
  <si>
    <t>※他の
保険契約等</t>
    <rPh sb="1" eb="2">
      <t>タ</t>
    </rPh>
    <rPh sb="4" eb="6">
      <t>ホケン</t>
    </rPh>
    <rPh sb="6" eb="8">
      <t>ケイヤク</t>
    </rPh>
    <rPh sb="8" eb="9">
      <t>トウ</t>
    </rPh>
    <phoneticPr fontId="1"/>
  </si>
  <si>
    <t>背番号</t>
    <rPh sb="0" eb="3">
      <t>セバンゴウ</t>
    </rPh>
    <phoneticPr fontId="1"/>
  </si>
  <si>
    <t>住所</t>
    <rPh sb="0" eb="2">
      <t>ジュウショ</t>
    </rPh>
    <phoneticPr fontId="1"/>
  </si>
  <si>
    <t>スポーツチーム総合保険特約セット団体総合生活補償保険：加入申込票・被保険者名簿</t>
    <phoneticPr fontId="1"/>
  </si>
  <si>
    <t>午後４時</t>
    <rPh sb="0" eb="2">
      <t>ゴゴ</t>
    </rPh>
    <rPh sb="3" eb="4">
      <t>ジ</t>
    </rPh>
    <phoneticPr fontId="1"/>
  </si>
  <si>
    <t>～</t>
    <phoneticPr fontId="1"/>
  </si>
  <si>
    <t>〒</t>
    <phoneticPr fontId="1"/>
  </si>
  <si>
    <t>連絡先(半角)</t>
    <rPh sb="0" eb="3">
      <t>レンラクサキ</t>
    </rPh>
    <rPh sb="4" eb="6">
      <t>ハンカク</t>
    </rPh>
    <phoneticPr fontId="1"/>
  </si>
  <si>
    <t>生年月日(和暦)</t>
    <rPh sb="0" eb="2">
      <t>セイネン</t>
    </rPh>
    <rPh sb="2" eb="4">
      <t>ガッピ</t>
    </rPh>
    <rPh sb="5" eb="7">
      <t>ワレキ</t>
    </rPh>
    <phoneticPr fontId="1"/>
  </si>
  <si>
    <t>賠責支払限度額・保険金額</t>
    <phoneticPr fontId="1"/>
  </si>
  <si>
    <t>回数</t>
    <phoneticPr fontId="1"/>
  </si>
  <si>
    <t>合計金額</t>
    <phoneticPr fontId="1"/>
  </si>
  <si>
    <t>(合計)</t>
    <rPh sb="1" eb="3">
      <t>ゴウケイ</t>
    </rPh>
    <phoneticPr fontId="1"/>
  </si>
  <si>
    <t>万円</t>
    <rPh sb="0" eb="2">
      <t>マンエン</t>
    </rPh>
    <phoneticPr fontId="1"/>
  </si>
  <si>
    <t>代表者氏名 (ﾌﾙﾈｰﾑで記載)</t>
    <rPh sb="0" eb="3">
      <t>ダイヒョウシャ</t>
    </rPh>
    <rPh sb="3" eb="5">
      <t>シメイ</t>
    </rPh>
    <rPh sb="13" eb="15">
      <t>キサイ</t>
    </rPh>
    <phoneticPr fontId="1"/>
  </si>
  <si>
    <t>住所　(郵便番号は半角で記載)</t>
    <rPh sb="4" eb="8">
      <t>ユウビンバンゴウ</t>
    </rPh>
    <rPh sb="9" eb="11">
      <t>ハンカク</t>
    </rPh>
    <rPh sb="12" eb="14">
      <t>キサイ</t>
    </rPh>
    <phoneticPr fontId="1"/>
  </si>
  <si>
    <t>引受保険会社　　　　　　あ　い　お　い　ニ　ッ　セ　イ　同　和　損　害　保　険　株　式　会　社</t>
    <phoneticPr fontId="1"/>
  </si>
  <si>
    <t>　　 また、過去3年以内にケガまたは事故で保険金（合計して5万円以上）の請求歴（他の保険会社等への保険金請求を含みます。）をご記入ください。</t>
    <rPh sb="38" eb="39">
      <t>レキ</t>
    </rPh>
    <rPh sb="63" eb="65">
      <t>キニュウ</t>
    </rPh>
    <phoneticPr fontId="1"/>
  </si>
  <si>
    <t>ﾌﾘｶﾞﾅ</t>
    <phoneticPr fontId="1"/>
  </si>
  <si>
    <t>UN</t>
    <phoneticPr fontId="1"/>
  </si>
  <si>
    <t>氏名</t>
    <rPh sb="0" eb="2">
      <t>シメイ</t>
    </rPh>
    <phoneticPr fontId="1"/>
  </si>
  <si>
    <t>電話番号</t>
    <rPh sb="0" eb="2">
      <t>デンワ</t>
    </rPh>
    <rPh sb="2" eb="4">
      <t>バンゴウ</t>
    </rPh>
    <phoneticPr fontId="1"/>
  </si>
  <si>
    <t>生年月日</t>
    <rPh sb="0" eb="2">
      <t>セイネン</t>
    </rPh>
    <rPh sb="2" eb="4">
      <t>ガッピ</t>
    </rPh>
    <phoneticPr fontId="1"/>
  </si>
  <si>
    <t>他の保険契約</t>
    <rPh sb="0" eb="1">
      <t>ホカ</t>
    </rPh>
    <rPh sb="2" eb="4">
      <t>ホケン</t>
    </rPh>
    <rPh sb="4" eb="6">
      <t>ケイヤク</t>
    </rPh>
    <phoneticPr fontId="1"/>
  </si>
  <si>
    <t>有無</t>
    <rPh sb="0" eb="2">
      <t>ウム</t>
    </rPh>
    <phoneticPr fontId="1"/>
  </si>
  <si>
    <t>保険金請求歴</t>
    <rPh sb="0" eb="3">
      <t>ホケンキン</t>
    </rPh>
    <rPh sb="3" eb="5">
      <t>セイキュウ</t>
    </rPh>
    <rPh sb="5" eb="6">
      <t>レキ</t>
    </rPh>
    <phoneticPr fontId="1"/>
  </si>
  <si>
    <t>保険会社名</t>
    <rPh sb="0" eb="2">
      <t>ホケン</t>
    </rPh>
    <rPh sb="2" eb="5">
      <t>カイシャメイ</t>
    </rPh>
    <phoneticPr fontId="1"/>
  </si>
  <si>
    <t>■保険申請 一括登録シート</t>
    <rPh sb="1" eb="3">
      <t>ホケン</t>
    </rPh>
    <rPh sb="3" eb="5">
      <t>シンセイ</t>
    </rPh>
    <rPh sb="6" eb="8">
      <t>イッカツ</t>
    </rPh>
    <rPh sb="8" eb="10">
      <t>トウロク</t>
    </rPh>
    <phoneticPr fontId="1"/>
  </si>
  <si>
    <t>SEQ</t>
    <phoneticPr fontId="1"/>
  </si>
  <si>
    <t>合計
回数</t>
    <rPh sb="0" eb="2">
      <t>ゴウケイ</t>
    </rPh>
    <rPh sb="3" eb="5">
      <t>カイスウ</t>
    </rPh>
    <phoneticPr fontId="1"/>
  </si>
  <si>
    <t>氏名(漢字)</t>
    <rPh sb="0" eb="2">
      <t>シメイ</t>
    </rPh>
    <rPh sb="3" eb="5">
      <t>カンジ</t>
    </rPh>
    <phoneticPr fontId="1"/>
  </si>
  <si>
    <t>審判
資格</t>
    <rPh sb="0" eb="2">
      <t>シンパン</t>
    </rPh>
    <rPh sb="3" eb="5">
      <t>シカク</t>
    </rPh>
    <phoneticPr fontId="1"/>
  </si>
  <si>
    <t>傷害通院保険金日額(円)</t>
    <rPh sb="10" eb="11">
      <t>エン</t>
    </rPh>
    <phoneticPr fontId="1"/>
  </si>
  <si>
    <t>賠責支払限度額・保険金額(万円)</t>
    <rPh sb="13" eb="15">
      <t>マンエン</t>
    </rPh>
    <phoneticPr fontId="1"/>
  </si>
  <si>
    <t>傷害入院保険金日額(円)</t>
    <rPh sb="10" eb="11">
      <t>エン</t>
    </rPh>
    <phoneticPr fontId="1"/>
  </si>
  <si>
    <t>傷害死亡・後遺障害 保険金額(万円)</t>
    <rPh sb="10" eb="12">
      <t>ホケン</t>
    </rPh>
    <rPh sb="12" eb="14">
      <t>キンガク</t>
    </rPh>
    <rPh sb="15" eb="17">
      <t>マンエン</t>
    </rPh>
    <phoneticPr fontId="1"/>
  </si>
  <si>
    <t>氏名(フリガナ)</t>
    <rPh sb="0" eb="2">
      <t>シメイ</t>
    </rPh>
    <phoneticPr fontId="1"/>
  </si>
  <si>
    <t>住勤
種別</t>
    <rPh sb="0" eb="1">
      <t>ジュウ</t>
    </rPh>
    <rPh sb="1" eb="2">
      <t>ツトム</t>
    </rPh>
    <rPh sb="3" eb="5">
      <t>シュベツ</t>
    </rPh>
    <phoneticPr fontId="1"/>
  </si>
  <si>
    <t>シート｢FMT(新1)｣に記載の説明および欄外の注意事項をよく読み、入力してください。</t>
    <phoneticPr fontId="1"/>
  </si>
  <si>
    <t>No</t>
    <phoneticPr fontId="1"/>
  </si>
  <si>
    <t>*</t>
    <phoneticPr fontId="1"/>
  </si>
  <si>
    <t>申請名簿</t>
    <rPh sb="0" eb="2">
      <t>シンセイ</t>
    </rPh>
    <rPh sb="2" eb="4">
      <t>メイボ</t>
    </rPh>
    <phoneticPr fontId="1"/>
  </si>
  <si>
    <t>人数</t>
    <rPh sb="0" eb="2">
      <t>ニンズウ</t>
    </rPh>
    <phoneticPr fontId="1"/>
  </si>
  <si>
    <t>合計金額</t>
    <rPh sb="0" eb="2">
      <t>ゴウケイ</t>
    </rPh>
    <rPh sb="2" eb="4">
      <t>キンガク</t>
    </rPh>
    <phoneticPr fontId="1"/>
  </si>
  <si>
    <t>■保険申請作成手順</t>
    <rPh sb="1" eb="3">
      <t>ホケン</t>
    </rPh>
    <rPh sb="3" eb="5">
      <t>シンセイ</t>
    </rPh>
    <rPh sb="5" eb="7">
      <t>サクセイ</t>
    </rPh>
    <rPh sb="7" eb="9">
      <t>テジュン</t>
    </rPh>
    <phoneticPr fontId="1"/>
  </si>
  <si>
    <t>1.作成の流れ</t>
    <rPh sb="2" eb="4">
      <t>サクセイ</t>
    </rPh>
    <rPh sb="5" eb="6">
      <t>ナガ</t>
    </rPh>
    <phoneticPr fontId="1"/>
  </si>
  <si>
    <t>2.手順</t>
    <rPh sb="2" eb="4">
      <t>テジュン</t>
    </rPh>
    <phoneticPr fontId="1"/>
  </si>
  <si>
    <t>氏名</t>
    <rPh sb="0" eb="2">
      <t>シメイ</t>
    </rPh>
    <phoneticPr fontId="2"/>
  </si>
  <si>
    <t>フリガナ</t>
  </si>
  <si>
    <t>〒</t>
  </si>
  <si>
    <t>電話番号</t>
    <rPh sb="0" eb="2">
      <t>デンワ</t>
    </rPh>
    <rPh sb="2" eb="4">
      <t>バンゴウ</t>
    </rPh>
    <phoneticPr fontId="2"/>
  </si>
  <si>
    <t>生年月日</t>
    <rPh sb="0" eb="2">
      <t>セイネン</t>
    </rPh>
    <rPh sb="2" eb="4">
      <t>ガッピ</t>
    </rPh>
    <phoneticPr fontId="2"/>
  </si>
  <si>
    <t>傷害死亡・後遺障害保険金額</t>
    <phoneticPr fontId="1"/>
  </si>
  <si>
    <t>背番号</t>
    <rPh sb="0" eb="3">
      <t>セバンゴウ</t>
    </rPh>
    <phoneticPr fontId="1"/>
  </si>
  <si>
    <t>住所</t>
    <rPh sb="0" eb="2">
      <t>ジュウショ</t>
    </rPh>
    <phoneticPr fontId="2"/>
  </si>
  <si>
    <t>例</t>
    <rPh sb="0" eb="1">
      <t>レイ</t>
    </rPh>
    <phoneticPr fontId="1"/>
  </si>
  <si>
    <t>コンパス　太郎</t>
    <rPh sb="5" eb="7">
      <t>タロウ</t>
    </rPh>
    <phoneticPr fontId="1"/>
  </si>
  <si>
    <t>コンパス　タロウ</t>
    <phoneticPr fontId="1"/>
  </si>
  <si>
    <t>107-0062</t>
    <phoneticPr fontId="1"/>
  </si>
  <si>
    <t>東京都港区南青山5-4-32</t>
    <rPh sb="0" eb="8">
      <t>107-0062</t>
    </rPh>
    <phoneticPr fontId="1"/>
  </si>
  <si>
    <t>03-5468-0321</t>
    <phoneticPr fontId="1"/>
  </si>
  <si>
    <t>S00.01.01</t>
    <phoneticPr fontId="1"/>
  </si>
  <si>
    <t>他の保険</t>
    <rPh sb="0" eb="1">
      <t>タ</t>
    </rPh>
    <rPh sb="2" eb="4">
      <t>ホケン</t>
    </rPh>
    <phoneticPr fontId="2"/>
  </si>
  <si>
    <t>代表者様 No.</t>
    <rPh sb="0" eb="3">
      <t>ダイヒョウシャ</t>
    </rPh>
    <rPh sb="3" eb="4">
      <t>サマ</t>
    </rPh>
    <phoneticPr fontId="1"/>
  </si>
  <si>
    <t>保険申請のファイルを開き、シート｢保険申請名簿｣を表示させます。</t>
    <rPh sb="0" eb="2">
      <t>ホケン</t>
    </rPh>
    <rPh sb="2" eb="4">
      <t>シンセイ</t>
    </rPh>
    <rPh sb="10" eb="11">
      <t>ヒラ</t>
    </rPh>
    <rPh sb="17" eb="19">
      <t>ホケン</t>
    </rPh>
    <rPh sb="19" eb="23">
      <t>シンセイメイボ</t>
    </rPh>
    <rPh sb="25" eb="27">
      <t>ヒョウジ</t>
    </rPh>
    <phoneticPr fontId="1"/>
  </si>
  <si>
    <t>①【黄色】チーム名を直接入力してください。</t>
    <rPh sb="2" eb="4">
      <t>キイロ</t>
    </rPh>
    <rPh sb="8" eb="9">
      <t>メイ</t>
    </rPh>
    <rPh sb="10" eb="12">
      <t>チョクセツ</t>
    </rPh>
    <rPh sb="12" eb="14">
      <t>ニュウリョク</t>
    </rPh>
    <phoneticPr fontId="1"/>
  </si>
  <si>
    <t>-</t>
    <phoneticPr fontId="1"/>
  </si>
  <si>
    <t>◯✕(選択)</t>
    <rPh sb="3" eb="5">
      <t>センタク</t>
    </rPh>
    <phoneticPr fontId="1"/>
  </si>
  <si>
    <t>③【薄黄色】名簿にメンバーのデータを入力下さい。</t>
    <rPh sb="2" eb="3">
      <t>ウス</t>
    </rPh>
    <rPh sb="3" eb="5">
      <t>キイロ</t>
    </rPh>
    <rPh sb="4" eb="5">
      <t>イロ</t>
    </rPh>
    <rPh sb="6" eb="8">
      <t>メイボ</t>
    </rPh>
    <rPh sb="18" eb="20">
      <t>ニュウリョク</t>
    </rPh>
    <rPh sb="20" eb="21">
      <t>クダ</t>
    </rPh>
    <phoneticPr fontId="1"/>
  </si>
  <si>
    <t>※作業手順は、エクセルでの操作を前提としています。</t>
    <rPh sb="1" eb="3">
      <t>サギョウ</t>
    </rPh>
    <rPh sb="3" eb="5">
      <t>テジュン</t>
    </rPh>
    <rPh sb="13" eb="15">
      <t>ソウサ</t>
    </rPh>
    <rPh sb="16" eb="18">
      <t>ゼンテイ</t>
    </rPh>
    <phoneticPr fontId="1"/>
  </si>
  <si>
    <t>他の保険契約、保険金請求履歴を直接入力します。</t>
    <rPh sb="0" eb="1">
      <t>ホカ</t>
    </rPh>
    <rPh sb="2" eb="4">
      <t>ホケン</t>
    </rPh>
    <rPh sb="4" eb="6">
      <t>ケイヤク</t>
    </rPh>
    <rPh sb="7" eb="9">
      <t>ホケン</t>
    </rPh>
    <rPh sb="9" eb="10">
      <t>キン</t>
    </rPh>
    <rPh sb="10" eb="14">
      <t>セイキュウリレキ</t>
    </rPh>
    <rPh sb="15" eb="17">
      <t>チョクセツ</t>
    </rPh>
    <rPh sb="17" eb="19">
      <t>ニュウリョク</t>
    </rPh>
    <phoneticPr fontId="1"/>
  </si>
  <si>
    <t>②【黄色】代表者No．は、｢保険申請名簿｣を作成した後、</t>
    <rPh sb="2" eb="4">
      <t>キイロ</t>
    </rPh>
    <phoneticPr fontId="1"/>
  </si>
  <si>
    <t>-</t>
    <phoneticPr fontId="1"/>
  </si>
  <si>
    <t>-</t>
    <phoneticPr fontId="2"/>
  </si>
  <si>
    <t>男・女</t>
    <rPh sb="0" eb="1">
      <t>オトコ</t>
    </rPh>
    <rPh sb="2" eb="3">
      <t>オンナ</t>
    </rPh>
    <phoneticPr fontId="1"/>
  </si>
  <si>
    <t>※赤シート「保険申請名簿」の名簿にデータ入力</t>
    <rPh sb="1" eb="2">
      <t>アカ</t>
    </rPh>
    <rPh sb="6" eb="8">
      <t>ホケン</t>
    </rPh>
    <rPh sb="8" eb="10">
      <t>シンセイ</t>
    </rPh>
    <rPh sb="10" eb="12">
      <t>メイボ</t>
    </rPh>
    <rPh sb="14" eb="16">
      <t>メイボ</t>
    </rPh>
    <rPh sb="20" eb="22">
      <t>ニュウリョク</t>
    </rPh>
    <phoneticPr fontId="1"/>
  </si>
  <si>
    <t>　　→オレンジシート「１・２・３・・・」に反映します。</t>
    <phoneticPr fontId="1"/>
  </si>
  <si>
    <t>※ 他の保険の申告情報がある方のみ、登録者個々のエリアに、</t>
    <rPh sb="2" eb="3">
      <t>タ</t>
    </rPh>
    <rPh sb="4" eb="6">
      <t>ホケン</t>
    </rPh>
    <rPh sb="7" eb="9">
      <t>シンコク</t>
    </rPh>
    <rPh sb="9" eb="11">
      <t>ジョウホウ</t>
    </rPh>
    <rPh sb="14" eb="15">
      <t>カタ</t>
    </rPh>
    <phoneticPr fontId="1"/>
  </si>
  <si>
    <t>　 代表者様の登録者のNo．を数値で入力して下さい。　</t>
    <rPh sb="18" eb="20">
      <t>ニュウリョク</t>
    </rPh>
    <phoneticPr fontId="1"/>
  </si>
  <si>
    <t>保険期間(ご契約期間)</t>
    <rPh sb="0" eb="2">
      <t>ホケン</t>
    </rPh>
    <rPh sb="2" eb="4">
      <t>キカン</t>
    </rPh>
    <rPh sb="6" eb="8">
      <t>ケイヤク</t>
    </rPh>
    <rPh sb="8" eb="10">
      <t>キカン</t>
    </rPh>
    <phoneticPr fontId="1"/>
  </si>
  <si>
    <t>保険金
請求歴</t>
    <rPh sb="0" eb="3">
      <t>ホケンキン</t>
    </rPh>
    <rPh sb="4" eb="6">
      <t>セイキュウ</t>
    </rPh>
    <rPh sb="6" eb="7">
      <t>レキ</t>
    </rPh>
    <phoneticPr fontId="1"/>
  </si>
  <si>
    <t>過去3年以内にケガまたは事故で保険金（合計して5万円以上）を請求または受領したことがありますか。（注）他の保険会社等への保険金請求を含みます。プルダウンにて「あり」「なし」を選択してください。</t>
    <rPh sb="0" eb="2">
      <t>カコ</t>
    </rPh>
    <rPh sb="3" eb="4">
      <t>ネン</t>
    </rPh>
    <rPh sb="4" eb="6">
      <t>イナイ</t>
    </rPh>
    <rPh sb="12" eb="14">
      <t>ジコ</t>
    </rPh>
    <rPh sb="15" eb="18">
      <t>ホケンキン</t>
    </rPh>
    <rPh sb="19" eb="21">
      <t>ゴウケイ</t>
    </rPh>
    <rPh sb="24" eb="26">
      <t>マンエン</t>
    </rPh>
    <rPh sb="26" eb="28">
      <t>イジョウ</t>
    </rPh>
    <rPh sb="30" eb="32">
      <t>セイキュウ</t>
    </rPh>
    <rPh sb="35" eb="37">
      <t>ジュリョウ</t>
    </rPh>
    <rPh sb="49" eb="50">
      <t>チュウ</t>
    </rPh>
    <rPh sb="51" eb="52">
      <t>ホカ</t>
    </rPh>
    <rPh sb="53" eb="55">
      <t>ホケン</t>
    </rPh>
    <rPh sb="55" eb="57">
      <t>ガイシャ</t>
    </rPh>
    <rPh sb="57" eb="58">
      <t>トウ</t>
    </rPh>
    <rPh sb="60" eb="63">
      <t>ホケンキン</t>
    </rPh>
    <rPh sb="63" eb="65">
      <t>セイキュウ</t>
    </rPh>
    <rPh sb="66" eb="67">
      <t>フク</t>
    </rPh>
    <rPh sb="87" eb="89">
      <t>センタク</t>
    </rPh>
    <phoneticPr fontId="1"/>
  </si>
  <si>
    <t>会社名</t>
    <rPh sb="0" eb="2">
      <t>カイシャ</t>
    </rPh>
    <rPh sb="2" eb="3">
      <t>メイ</t>
    </rPh>
    <phoneticPr fontId="1"/>
  </si>
  <si>
    <t>　※印の項目はご契約に際して引受保険会社がおたずねする特に重要な事項（告知事項）です。ご加入時に同種の危険を補償する他の保険契約（賠償損害・費用補償等）等に加入されている場合は、</t>
    <rPh sb="2" eb="3">
      <t>ジルシ</t>
    </rPh>
    <rPh sb="4" eb="6">
      <t>コウモク</t>
    </rPh>
    <rPh sb="8" eb="10">
      <t>ケイヤク</t>
    </rPh>
    <rPh sb="11" eb="12">
      <t>サイ</t>
    </rPh>
    <rPh sb="14" eb="16">
      <t>ヒキウケ</t>
    </rPh>
    <rPh sb="16" eb="18">
      <t>ホケン</t>
    </rPh>
    <rPh sb="18" eb="20">
      <t>カイシャ</t>
    </rPh>
    <rPh sb="27" eb="28">
      <t>トク</t>
    </rPh>
    <rPh sb="29" eb="31">
      <t>ジュウヨウ</t>
    </rPh>
    <rPh sb="32" eb="34">
      <t>ジコウ</t>
    </rPh>
    <rPh sb="35" eb="37">
      <t>コクチ</t>
    </rPh>
    <rPh sb="37" eb="39">
      <t>ジコウ</t>
    </rPh>
    <rPh sb="44" eb="46">
      <t>カニュウ</t>
    </rPh>
    <rPh sb="46" eb="47">
      <t>ジ</t>
    </rPh>
    <rPh sb="48" eb="50">
      <t>ドウシュ</t>
    </rPh>
    <rPh sb="51" eb="53">
      <t>キケン</t>
    </rPh>
    <rPh sb="54" eb="56">
      <t>ホショウ</t>
    </rPh>
    <rPh sb="58" eb="59">
      <t>タ</t>
    </rPh>
    <rPh sb="60" eb="62">
      <t>ホケン</t>
    </rPh>
    <rPh sb="62" eb="64">
      <t>ケイヤク</t>
    </rPh>
    <rPh sb="65" eb="67">
      <t>バイショウ</t>
    </rPh>
    <rPh sb="67" eb="69">
      <t>ソンガイ</t>
    </rPh>
    <rPh sb="70" eb="72">
      <t>ヒヨウ</t>
    </rPh>
    <rPh sb="72" eb="74">
      <t>ホショウ</t>
    </rPh>
    <rPh sb="74" eb="75">
      <t>トウ</t>
    </rPh>
    <rPh sb="76" eb="77">
      <t>トウ</t>
    </rPh>
    <rPh sb="78" eb="80">
      <t>カニュウ</t>
    </rPh>
    <rPh sb="85" eb="87">
      <t>バアイ</t>
    </rPh>
    <phoneticPr fontId="1"/>
  </si>
  <si>
    <t>　　 お申し出いただく義務（告知義務）があります。保険金額（支払限度額）をご記入ください。(他の保険契約等のない方は記入不要）</t>
    <rPh sb="25" eb="27">
      <t>ホケン</t>
    </rPh>
    <rPh sb="27" eb="29">
      <t>キンガク</t>
    </rPh>
    <rPh sb="30" eb="32">
      <t>シハライ</t>
    </rPh>
    <rPh sb="32" eb="34">
      <t>ゲンド</t>
    </rPh>
    <rPh sb="34" eb="35">
      <t>ガク</t>
    </rPh>
    <rPh sb="38" eb="40">
      <t>キニュウ</t>
    </rPh>
    <rPh sb="46" eb="47">
      <t>タ</t>
    </rPh>
    <rPh sb="48" eb="50">
      <t>ホケン</t>
    </rPh>
    <rPh sb="50" eb="52">
      <t>ケイヤク</t>
    </rPh>
    <rPh sb="52" eb="53">
      <t>トウ</t>
    </rPh>
    <rPh sb="56" eb="57">
      <t>カタ</t>
    </rPh>
    <rPh sb="58" eb="60">
      <t>キニュウ</t>
    </rPh>
    <rPh sb="60" eb="62">
      <t>フヨウ</t>
    </rPh>
    <phoneticPr fontId="1"/>
  </si>
  <si>
    <t>　　 事実と相違する場合は、ご契約を解除し、保険金をお支払いできないことがありますので十分にご確認うえご回答（記入）ください。</t>
    <rPh sb="3" eb="5">
      <t>ジジツ</t>
    </rPh>
    <rPh sb="6" eb="8">
      <t>ソウイ</t>
    </rPh>
    <rPh sb="10" eb="12">
      <t>バアイ</t>
    </rPh>
    <rPh sb="15" eb="17">
      <t>ケイヤク</t>
    </rPh>
    <rPh sb="18" eb="20">
      <t>カイジョ</t>
    </rPh>
    <rPh sb="22" eb="25">
      <t>ホケンキン</t>
    </rPh>
    <rPh sb="27" eb="29">
      <t>シハラ</t>
    </rPh>
    <rPh sb="43" eb="45">
      <t>ジュウブン</t>
    </rPh>
    <rPh sb="47" eb="49">
      <t>カクニン</t>
    </rPh>
    <rPh sb="52" eb="54">
      <t>カイトウ</t>
    </rPh>
    <rPh sb="55" eb="57">
      <t>キニュウ</t>
    </rPh>
    <phoneticPr fontId="1"/>
  </si>
  <si>
    <t>同種の危険を補償する他の保険契約等（被保険者が同一であり、タフ・ケガの保険、団体総合生活補償保険、賠償責任保険等の身体のケガまたは損害賠償責任に対して保険金が支払われる他の保険契約等をいい、積立保険を含みます。）がありますか。プルダウンにて「あり」「なし」を選択のうえ、「あり」の場合必ず下欄にご記入ください。選択のない場合、「なし」と回答したこととなります。（注）他の保険会社等における契約を含み、団体契約、生命保険契約、共済契約を含みます。</t>
    <rPh sb="0" eb="2">
      <t>ドウシュ</t>
    </rPh>
    <rPh sb="3" eb="5">
      <t>キケン</t>
    </rPh>
    <rPh sb="6" eb="8">
      <t>ホショウ</t>
    </rPh>
    <rPh sb="10" eb="11">
      <t>ホカ</t>
    </rPh>
    <rPh sb="12" eb="14">
      <t>ホケン</t>
    </rPh>
    <rPh sb="14" eb="16">
      <t>ケイヤク</t>
    </rPh>
    <rPh sb="16" eb="17">
      <t>トウ</t>
    </rPh>
    <rPh sb="18" eb="22">
      <t>ヒホケンシャ</t>
    </rPh>
    <rPh sb="23" eb="25">
      <t>ドウイツ</t>
    </rPh>
    <rPh sb="35" eb="37">
      <t>ホケン</t>
    </rPh>
    <rPh sb="38" eb="40">
      <t>ダンタイ</t>
    </rPh>
    <rPh sb="40" eb="42">
      <t>ソウゴウ</t>
    </rPh>
    <rPh sb="42" eb="44">
      <t>セイカツ</t>
    </rPh>
    <rPh sb="44" eb="46">
      <t>ホショウ</t>
    </rPh>
    <rPh sb="46" eb="48">
      <t>ホケン</t>
    </rPh>
    <rPh sb="49" eb="51">
      <t>バイショウ</t>
    </rPh>
    <rPh sb="51" eb="53">
      <t>セキニン</t>
    </rPh>
    <rPh sb="53" eb="55">
      <t>ホケン</t>
    </rPh>
    <rPh sb="55" eb="56">
      <t>トウ</t>
    </rPh>
    <rPh sb="57" eb="59">
      <t>カラダ</t>
    </rPh>
    <rPh sb="65" eb="67">
      <t>ソンガイ</t>
    </rPh>
    <rPh sb="67" eb="69">
      <t>バイショウ</t>
    </rPh>
    <rPh sb="69" eb="71">
      <t>セキニン</t>
    </rPh>
    <rPh sb="72" eb="73">
      <t>タイ</t>
    </rPh>
    <rPh sb="75" eb="78">
      <t>ホケンキン</t>
    </rPh>
    <rPh sb="79" eb="81">
      <t>シハラ</t>
    </rPh>
    <rPh sb="84" eb="85">
      <t>ホカ</t>
    </rPh>
    <rPh sb="86" eb="88">
      <t>ホケン</t>
    </rPh>
    <rPh sb="88" eb="90">
      <t>ケイヤク</t>
    </rPh>
    <rPh sb="90" eb="91">
      <t>トウ</t>
    </rPh>
    <rPh sb="95" eb="97">
      <t>ツミタテ</t>
    </rPh>
    <rPh sb="97" eb="99">
      <t>ホケン</t>
    </rPh>
    <rPh sb="100" eb="101">
      <t>フク</t>
    </rPh>
    <rPh sb="129" eb="131">
      <t>センタク</t>
    </rPh>
    <rPh sb="140" eb="142">
      <t>バアイ</t>
    </rPh>
    <rPh sb="142" eb="143">
      <t>カナラ</t>
    </rPh>
    <rPh sb="144" eb="145">
      <t>シタ</t>
    </rPh>
    <rPh sb="145" eb="146">
      <t>ラン</t>
    </rPh>
    <rPh sb="148" eb="150">
      <t>キニュウ</t>
    </rPh>
    <phoneticPr fontId="1"/>
  </si>
  <si>
    <t>加入者名 (ﾌﾙﾈｰﾑで記載)</t>
    <rPh sb="0" eb="3">
      <t>カニュウシャ</t>
    </rPh>
    <rPh sb="3" eb="4">
      <t>メイ</t>
    </rPh>
    <rPh sb="12" eb="14">
      <t>キサイ</t>
    </rPh>
    <phoneticPr fontId="1"/>
  </si>
  <si>
    <r>
      <rPr>
        <b/>
        <sz val="11"/>
        <rFont val="ＭＳ Ｐゴシック"/>
        <family val="3"/>
        <charset val="128"/>
      </rPr>
      <t>連絡先</t>
    </r>
    <r>
      <rPr>
        <sz val="10"/>
        <rFont val="ＭＳ Ｐゴシック"/>
        <family val="3"/>
        <charset val="128"/>
      </rPr>
      <t>(半角)</t>
    </r>
    <rPh sb="0" eb="3">
      <t>レンラクサキ</t>
    </rPh>
    <rPh sb="4" eb="6">
      <t>ハンカク</t>
    </rPh>
    <phoneticPr fontId="1"/>
  </si>
  <si>
    <t>ご加入にあたってはパンフレットをご参照ください。</t>
    <phoneticPr fontId="1"/>
  </si>
  <si>
    <t>（2024年12月承認）B24-103020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</si>
</sst>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m&quot;月&quot;dd&quot;日&quot;;@"/>
    <numFmt numFmtId="177" formatCode="[$-411]ge\.mm\.dd;@"/>
    <numFmt numFmtId="178" formatCode="#,##0_ "/>
    <numFmt numFmtId="179" formatCode="#,##0_);[Red]\(#,##0\)"/>
  </numFmts>
  <fonts count="27" x14ac:knownFonts="1">
    <font>
      <sz val="11"/>
      <name val="ＭＳ Ｐゴシック"/>
      <family val="3"/>
      <charset val="128"/>
    </font>
    <font>
      <sz val="6"/>
      <name val="ＭＳ Ｐゴシック"/>
      <family val="3"/>
      <charset val="128"/>
    </font>
    <font>
      <sz val="11"/>
      <name val="Meiryo UI"/>
      <family val="3"/>
      <charset val="128"/>
    </font>
    <font>
      <sz val="16"/>
      <name val="Meiryo UI"/>
      <family val="3"/>
      <charset val="128"/>
    </font>
    <font>
      <sz val="10"/>
      <name val="Meiryo UI"/>
      <family val="3"/>
      <charset val="128"/>
    </font>
    <font>
      <b/>
      <sz val="11"/>
      <name val="Meiryo UI"/>
      <family val="3"/>
      <charset val="128"/>
    </font>
    <font>
      <sz val="6"/>
      <name val="Meiryo UI"/>
      <family val="3"/>
      <charset val="128"/>
    </font>
    <font>
      <sz val="11"/>
      <color theme="1"/>
      <name val="ＭＳ Ｐゴシック"/>
      <family val="3"/>
      <charset val="128"/>
      <scheme val="minor"/>
    </font>
    <font>
      <sz val="8"/>
      <name val="Meiryo UI"/>
      <family val="3"/>
      <charset val="128"/>
    </font>
    <font>
      <sz val="11"/>
      <name val="ＭＳ Ｐゴシック"/>
      <family val="3"/>
      <charset val="128"/>
    </font>
    <font>
      <sz val="11"/>
      <color theme="0"/>
      <name val="Meiryo UI"/>
      <family val="3"/>
      <charset val="128"/>
    </font>
    <font>
      <sz val="18"/>
      <name val="Meiryo UI"/>
      <family val="3"/>
      <charset val="128"/>
    </font>
    <font>
      <sz val="6"/>
      <color theme="0"/>
      <name val="Meiryo UI"/>
      <family val="3"/>
      <charset val="128"/>
    </font>
    <font>
      <sz val="24"/>
      <name val="Meiryo UI"/>
      <family val="3"/>
      <charset val="128"/>
    </font>
    <font>
      <b/>
      <sz val="11"/>
      <color rgb="FFFF0000"/>
      <name val="Meiryo UI"/>
      <family val="3"/>
      <charset val="128"/>
    </font>
    <font>
      <sz val="11"/>
      <color rgb="FFFF0000"/>
      <name val="Meiryo UI"/>
      <family val="3"/>
      <charset val="128"/>
    </font>
    <font>
      <sz val="22"/>
      <name val="Meiryo UI"/>
      <family val="3"/>
      <charset val="128"/>
    </font>
    <font>
      <b/>
      <sz val="20"/>
      <name val="Meiryo UI"/>
      <family val="3"/>
      <charset val="128"/>
    </font>
    <font>
      <sz val="20"/>
      <name val="ＭＳ Ｐゴシック"/>
      <family val="3"/>
      <charset val="128"/>
    </font>
    <font>
      <sz val="9"/>
      <name val="ＭＳ Ｐゴシック"/>
      <family val="3"/>
      <charset val="128"/>
    </font>
    <font>
      <b/>
      <sz val="11"/>
      <name val="ＭＳ Ｐゴシック"/>
      <family val="3"/>
      <charset val="128"/>
    </font>
    <font>
      <sz val="14"/>
      <name val="Meiryo UI"/>
      <family val="3"/>
      <charset val="128"/>
    </font>
    <font>
      <sz val="14"/>
      <name val="ＭＳ Ｐゴシック"/>
      <family val="3"/>
      <charset val="128"/>
    </font>
    <font>
      <sz val="12"/>
      <name val="ＭＳ Ｐゴシック"/>
      <family val="3"/>
      <charset val="128"/>
    </font>
    <font>
      <sz val="10"/>
      <name val="ＭＳ Ｐゴシック"/>
      <family val="3"/>
      <charset val="128"/>
    </font>
    <font>
      <sz val="12"/>
      <name val="Meiryo UI"/>
      <family val="3"/>
      <charset val="128"/>
    </font>
    <font>
      <sz val="2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s>
  <borders count="48">
    <border>
      <left/>
      <right/>
      <top/>
      <bottom/>
      <diagonal/>
    </border>
    <border>
      <left/>
      <right/>
      <top/>
      <bottom style="medium">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medium">
        <color indexed="64"/>
      </top>
      <bottom style="double">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38" fontId="7" fillId="0" borderId="0" applyFont="0" applyFill="0" applyBorder="0" applyAlignment="0" applyProtection="0">
      <alignment vertical="center"/>
    </xf>
    <xf numFmtId="0" fontId="9" fillId="0" borderId="0"/>
    <xf numFmtId="6" fontId="9" fillId="0" borderId="0" applyFont="0" applyFill="0" applyBorder="0" applyAlignment="0" applyProtection="0">
      <alignment vertical="center"/>
    </xf>
  </cellStyleXfs>
  <cellXfs count="227">
    <xf numFmtId="0" fontId="0" fillId="0" borderId="0" xfId="0"/>
    <xf numFmtId="0" fontId="2" fillId="0" borderId="0" xfId="0" applyFont="1"/>
    <xf numFmtId="0" fontId="2" fillId="0" borderId="4" xfId="0" applyFont="1" applyBorder="1" applyAlignment="1" applyProtection="1">
      <alignment vertical="center" shrinkToFit="1"/>
      <protection locked="0"/>
    </xf>
    <xf numFmtId="0" fontId="2" fillId="0" borderId="0" xfId="0" applyFont="1" applyAlignment="1">
      <alignment vertical="center" shrinkToFit="1"/>
    </xf>
    <xf numFmtId="0" fontId="2" fillId="0" borderId="4" xfId="0" applyFont="1" applyBorder="1" applyAlignment="1" applyProtection="1">
      <alignment horizontal="center" vertical="center" shrinkToFit="1"/>
      <protection locked="0"/>
    </xf>
    <xf numFmtId="57" fontId="2" fillId="0" borderId="4" xfId="0" applyNumberFormat="1" applyFont="1" applyBorder="1" applyAlignment="1" applyProtection="1">
      <alignment horizontal="center" vertical="center" shrinkToFit="1"/>
      <protection locked="0"/>
    </xf>
    <xf numFmtId="178" fontId="2" fillId="0" borderId="4" xfId="0" applyNumberFormat="1" applyFont="1" applyBorder="1" applyAlignment="1" applyProtection="1">
      <alignment vertical="center" shrinkToFit="1"/>
      <protection locked="0"/>
    </xf>
    <xf numFmtId="179" fontId="2" fillId="0" borderId="4" xfId="0" applyNumberFormat="1" applyFont="1" applyBorder="1" applyAlignment="1" applyProtection="1">
      <alignment vertical="center" shrinkToFit="1"/>
      <protection locked="0"/>
    </xf>
    <xf numFmtId="0" fontId="3" fillId="0" borderId="0" xfId="0" applyFont="1" applyAlignment="1">
      <alignment vertical="top"/>
    </xf>
    <xf numFmtId="0" fontId="6" fillId="0" borderId="0" xfId="0" applyFont="1"/>
    <xf numFmtId="0" fontId="2" fillId="5" borderId="4" xfId="0" applyFont="1" applyFill="1" applyBorder="1" applyAlignment="1">
      <alignment vertical="center" shrinkToFit="1"/>
    </xf>
    <xf numFmtId="0" fontId="10"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2" fillId="2" borderId="4" xfId="2" applyFont="1" applyFill="1" applyBorder="1" applyAlignment="1">
      <alignment horizontal="center" vertical="center"/>
    </xf>
    <xf numFmtId="0" fontId="2" fillId="2" borderId="4" xfId="2" applyFont="1" applyFill="1" applyBorder="1" applyAlignment="1">
      <alignment horizontal="left" vertical="center" shrinkToFit="1"/>
    </xf>
    <xf numFmtId="0" fontId="2" fillId="2" borderId="4" xfId="2" applyFont="1" applyFill="1" applyBorder="1" applyAlignment="1">
      <alignment horizontal="center" vertical="center" shrinkToFit="1"/>
    </xf>
    <xf numFmtId="177" fontId="2" fillId="2" borderId="4" xfId="2" applyNumberFormat="1" applyFont="1" applyFill="1" applyBorder="1" applyAlignment="1">
      <alignment horizontal="center" vertical="center" shrinkToFit="1"/>
    </xf>
    <xf numFmtId="0" fontId="12" fillId="0" borderId="0" xfId="2" applyFont="1" applyAlignment="1">
      <alignment vertical="center"/>
    </xf>
    <xf numFmtId="0" fontId="6" fillId="7" borderId="4" xfId="2" applyFont="1" applyFill="1" applyBorder="1" applyAlignment="1">
      <alignment horizontal="center" vertical="center"/>
    </xf>
    <xf numFmtId="177" fontId="6" fillId="7" borderId="4" xfId="2" applyNumberFormat="1" applyFont="1" applyFill="1" applyBorder="1" applyAlignment="1">
      <alignment horizontal="center" vertical="center"/>
    </xf>
    <xf numFmtId="0" fontId="6" fillId="7" borderId="4" xfId="2" applyFont="1" applyFill="1" applyBorder="1" applyAlignment="1">
      <alignment horizontal="center" vertical="center" shrinkToFit="1"/>
    </xf>
    <xf numFmtId="0" fontId="6" fillId="0" borderId="0" xfId="2" applyFont="1" applyAlignment="1">
      <alignment vertical="center"/>
    </xf>
    <xf numFmtId="0" fontId="11" fillId="0" borderId="0" xfId="2" applyFont="1" applyAlignment="1">
      <alignment vertical="center"/>
    </xf>
    <xf numFmtId="0" fontId="2" fillId="0" borderId="37" xfId="2" applyFont="1" applyBorder="1" applyAlignment="1">
      <alignment vertical="center"/>
    </xf>
    <xf numFmtId="0" fontId="2" fillId="0" borderId="19" xfId="2" applyFont="1" applyBorder="1" applyAlignment="1">
      <alignment vertical="center"/>
    </xf>
    <xf numFmtId="0" fontId="2" fillId="0" borderId="21" xfId="2" applyFont="1" applyBorder="1" applyAlignment="1">
      <alignment vertical="center"/>
    </xf>
    <xf numFmtId="0" fontId="2" fillId="8" borderId="32" xfId="2" applyFont="1" applyFill="1" applyBorder="1" applyAlignment="1">
      <alignment horizontal="center" vertical="center"/>
    </xf>
    <xf numFmtId="0" fontId="2" fillId="9" borderId="4" xfId="2" applyFont="1" applyFill="1" applyBorder="1" applyAlignment="1" applyProtection="1">
      <alignment horizontal="center" vertical="center"/>
      <protection locked="0"/>
    </xf>
    <xf numFmtId="0" fontId="2" fillId="9" borderId="4" xfId="2" applyFont="1" applyFill="1" applyBorder="1" applyAlignment="1" applyProtection="1">
      <alignment vertical="center" shrinkToFit="1"/>
      <protection locked="0"/>
    </xf>
    <xf numFmtId="0" fontId="2" fillId="9" borderId="4" xfId="2" applyFont="1" applyFill="1" applyBorder="1" applyAlignment="1" applyProtection="1">
      <alignment horizontal="center" vertical="center" shrinkToFit="1"/>
      <protection locked="0"/>
    </xf>
    <xf numFmtId="177" fontId="2" fillId="9" borderId="4" xfId="2" applyNumberFormat="1" applyFont="1" applyFill="1" applyBorder="1" applyAlignment="1" applyProtection="1">
      <alignment horizontal="center" vertical="center" shrinkToFit="1"/>
      <protection locked="0"/>
    </xf>
    <xf numFmtId="0" fontId="2" fillId="9" borderId="4" xfId="2" applyFont="1" applyFill="1" applyBorder="1" applyAlignment="1">
      <alignment horizontal="center" vertical="center" shrinkToFit="1"/>
    </xf>
    <xf numFmtId="0" fontId="3" fillId="8" borderId="15" xfId="2" applyFont="1" applyFill="1" applyBorder="1" applyAlignment="1">
      <alignment horizontal="center" vertical="center" shrinkToFit="1"/>
    </xf>
    <xf numFmtId="0" fontId="5" fillId="0" borderId="0" xfId="0" applyFont="1"/>
    <xf numFmtId="0" fontId="2" fillId="8" borderId="4" xfId="2" applyFont="1" applyFill="1" applyBorder="1" applyAlignment="1">
      <alignment horizontal="center" vertical="center"/>
    </xf>
    <xf numFmtId="0" fontId="3" fillId="10" borderId="47" xfId="2" applyFont="1" applyFill="1" applyBorder="1" applyAlignment="1">
      <alignment horizontal="center" vertical="center" shrinkToFit="1"/>
    </xf>
    <xf numFmtId="0" fontId="15" fillId="8" borderId="4" xfId="2" applyFont="1" applyFill="1" applyBorder="1" applyAlignment="1">
      <alignment horizontal="center" vertical="center"/>
    </xf>
    <xf numFmtId="0" fontId="14" fillId="8" borderId="4" xfId="2" applyFont="1" applyFill="1" applyBorder="1" applyAlignment="1">
      <alignment horizontal="center" vertical="center"/>
    </xf>
    <xf numFmtId="0" fontId="14" fillId="8" borderId="4" xfId="2" applyFont="1" applyFill="1" applyBorder="1" applyAlignment="1">
      <alignment horizontal="left" vertical="center" shrinkToFit="1"/>
    </xf>
    <xf numFmtId="0" fontId="14" fillId="8" borderId="4" xfId="2" applyFont="1" applyFill="1" applyBorder="1" applyAlignment="1">
      <alignment horizontal="center" vertical="center" shrinkToFit="1"/>
    </xf>
    <xf numFmtId="177" fontId="14" fillId="8" borderId="4" xfId="2" applyNumberFormat="1" applyFont="1" applyFill="1" applyBorder="1" applyAlignment="1">
      <alignment horizontal="center" vertical="center" shrinkToFit="1"/>
    </xf>
    <xf numFmtId="0" fontId="14" fillId="8" borderId="4" xfId="2" applyFont="1" applyFill="1" applyBorder="1" applyAlignment="1">
      <alignment vertical="center" shrinkToFit="1"/>
    </xf>
    <xf numFmtId="0" fontId="2" fillId="6" borderId="4" xfId="2" applyFont="1" applyFill="1" applyBorder="1" applyAlignment="1">
      <alignment horizontal="center" vertical="center"/>
    </xf>
    <xf numFmtId="0" fontId="17" fillId="0" borderId="0" xfId="0" applyFont="1"/>
    <xf numFmtId="0" fontId="14" fillId="0" borderId="0" xfId="0" applyFont="1"/>
    <xf numFmtId="0" fontId="15" fillId="0" borderId="0" xfId="0" applyFont="1"/>
    <xf numFmtId="0" fontId="3" fillId="0" borderId="0" xfId="0" applyFont="1"/>
    <xf numFmtId="0" fontId="19" fillId="0" borderId="0" xfId="0" applyFont="1" applyAlignment="1">
      <alignment vertical="center"/>
    </xf>
    <xf numFmtId="0" fontId="20" fillId="0" borderId="0" xfId="0" applyFont="1" applyAlignment="1">
      <alignment vertical="center"/>
    </xf>
    <xf numFmtId="11" fontId="20" fillId="0" borderId="0" xfId="0" applyNumberFormat="1" applyFont="1" applyAlignment="1">
      <alignment vertical="center" shrinkToFit="1"/>
    </xf>
    <xf numFmtId="0" fontId="20" fillId="0" borderId="0" xfId="0" applyFont="1"/>
    <xf numFmtId="0" fontId="22" fillId="0" borderId="9" xfId="0" applyFont="1" applyBorder="1" applyAlignment="1">
      <alignment vertical="center"/>
    </xf>
    <xf numFmtId="0" fontId="22" fillId="0" borderId="3" xfId="0" applyFont="1" applyBorder="1" applyAlignment="1">
      <alignment vertical="center"/>
    </xf>
    <xf numFmtId="0" fontId="22" fillId="0" borderId="10" xfId="0" applyFont="1" applyBorder="1" applyAlignment="1">
      <alignment vertical="center"/>
    </xf>
    <xf numFmtId="0" fontId="1" fillId="0" borderId="2" xfId="0" applyFont="1" applyBorder="1" applyAlignment="1">
      <alignment vertical="center"/>
    </xf>
    <xf numFmtId="0" fontId="1" fillId="0" borderId="6" xfId="0" applyFont="1" applyBorder="1" applyAlignment="1">
      <alignment vertical="center"/>
    </xf>
    <xf numFmtId="0" fontId="23" fillId="0" borderId="2"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1" xfId="0" applyFont="1" applyBorder="1" applyAlignment="1">
      <alignment vertical="center"/>
    </xf>
    <xf numFmtId="0" fontId="23" fillId="0" borderId="8" xfId="0" applyFont="1" applyBorder="1" applyAlignment="1">
      <alignment vertical="center"/>
    </xf>
    <xf numFmtId="0" fontId="1" fillId="0" borderId="0" xfId="0" applyFont="1" applyAlignment="1">
      <alignment vertical="center"/>
    </xf>
    <xf numFmtId="0" fontId="23"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49" fontId="0" fillId="0" borderId="5" xfId="0" applyNumberFormat="1" applyBorder="1" applyAlignment="1">
      <alignment vertical="center"/>
    </xf>
    <xf numFmtId="0" fontId="24" fillId="0" borderId="0" xfId="0" applyFont="1" applyAlignment="1">
      <alignment vertical="center"/>
    </xf>
    <xf numFmtId="0" fontId="0" fillId="0" borderId="1" xfId="0" applyBorder="1" applyAlignment="1">
      <alignment vertical="center"/>
    </xf>
    <xf numFmtId="0" fontId="0" fillId="0" borderId="8" xfId="0" applyBorder="1" applyAlignment="1">
      <alignment vertical="center"/>
    </xf>
    <xf numFmtId="0" fontId="22" fillId="0" borderId="0" xfId="0" applyFont="1"/>
    <xf numFmtId="0" fontId="1" fillId="0" borderId="0" xfId="0" applyFont="1"/>
    <xf numFmtId="0" fontId="23" fillId="0" borderId="0" xfId="0" applyFont="1"/>
    <xf numFmtId="0" fontId="0" fillId="0" borderId="3" xfId="0" applyBorder="1"/>
    <xf numFmtId="0" fontId="2" fillId="5" borderId="46" xfId="0" applyFont="1" applyFill="1" applyBorder="1" applyAlignment="1">
      <alignment horizontal="center" vertical="center" shrinkToFit="1"/>
    </xf>
    <xf numFmtId="0" fontId="2" fillId="5" borderId="47" xfId="0" applyFont="1" applyFill="1" applyBorder="1" applyAlignment="1">
      <alignment horizontal="center" vertical="center" shrinkToFit="1"/>
    </xf>
    <xf numFmtId="0" fontId="2" fillId="2" borderId="46" xfId="0" applyFont="1" applyFill="1" applyBorder="1" applyAlignment="1">
      <alignment horizontal="center" vertical="center" wrapText="1" shrinkToFit="1"/>
    </xf>
    <xf numFmtId="0" fontId="2" fillId="2" borderId="47" xfId="0" applyFont="1" applyFill="1" applyBorder="1" applyAlignment="1">
      <alignment horizontal="center" vertical="center" shrinkToFit="1"/>
    </xf>
    <xf numFmtId="0" fontId="2" fillId="4" borderId="32" xfId="0" applyFont="1" applyFill="1" applyBorder="1" applyAlignment="1">
      <alignment horizontal="center"/>
    </xf>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8" fillId="4" borderId="46"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2" fillId="5" borderId="32" xfId="0" applyFont="1" applyFill="1" applyBorder="1" applyAlignment="1">
      <alignment horizontal="left" vertical="center" shrinkToFit="1"/>
    </xf>
    <xf numFmtId="0" fontId="2" fillId="5" borderId="34" xfId="0" applyFont="1" applyFill="1" applyBorder="1" applyAlignment="1">
      <alignment horizontal="left" vertical="center" shrinkToFit="1"/>
    </xf>
    <xf numFmtId="0" fontId="16" fillId="0" borderId="0" xfId="0" applyFont="1" applyAlignment="1">
      <alignment horizontal="center"/>
    </xf>
    <xf numFmtId="0" fontId="13" fillId="0" borderId="37" xfId="2" applyFont="1" applyBorder="1" applyAlignment="1">
      <alignment horizontal="center" vertical="center"/>
    </xf>
    <xf numFmtId="0" fontId="13" fillId="0" borderId="19" xfId="2" applyFont="1" applyBorder="1" applyAlignment="1">
      <alignment horizontal="center" vertical="center"/>
    </xf>
    <xf numFmtId="0" fontId="13" fillId="0" borderId="21" xfId="2" applyFont="1" applyBorder="1" applyAlignment="1">
      <alignment horizontal="center" vertical="center"/>
    </xf>
    <xf numFmtId="0" fontId="13" fillId="0" borderId="15" xfId="2" applyFont="1" applyBorder="1" applyAlignment="1">
      <alignment horizontal="center" vertical="center"/>
    </xf>
    <xf numFmtId="0" fontId="13" fillId="0" borderId="16" xfId="2" applyFont="1" applyBorder="1" applyAlignment="1">
      <alignment horizontal="center" vertical="center"/>
    </xf>
    <xf numFmtId="0" fontId="13" fillId="0" borderId="27" xfId="2" applyFont="1" applyBorder="1" applyAlignment="1">
      <alignment horizontal="center" vertical="center"/>
    </xf>
    <xf numFmtId="0" fontId="13" fillId="10" borderId="15" xfId="2" applyFont="1" applyFill="1" applyBorder="1" applyAlignment="1">
      <alignment vertical="center"/>
    </xf>
    <xf numFmtId="0" fontId="13" fillId="10" borderId="16" xfId="2" applyFont="1" applyFill="1" applyBorder="1" applyAlignment="1">
      <alignment vertical="center"/>
    </xf>
    <xf numFmtId="0" fontId="13" fillId="10" borderId="27" xfId="2" applyFont="1" applyFill="1" applyBorder="1" applyAlignment="1">
      <alignment vertical="center"/>
    </xf>
    <xf numFmtId="0" fontId="2" fillId="8" borderId="32" xfId="2" applyFont="1" applyFill="1" applyBorder="1" applyAlignment="1">
      <alignment horizontal="center" vertical="center"/>
    </xf>
    <xf numFmtId="0" fontId="2" fillId="8" borderId="33" xfId="2" applyFont="1" applyFill="1" applyBorder="1" applyAlignment="1">
      <alignment horizontal="center" vertical="center"/>
    </xf>
    <xf numFmtId="0" fontId="2" fillId="8" borderId="34" xfId="2" applyFont="1" applyFill="1" applyBorder="1" applyAlignment="1">
      <alignment horizontal="center" vertical="center"/>
    </xf>
    <xf numFmtId="178" fontId="3" fillId="8" borderId="32" xfId="2" applyNumberFormat="1" applyFont="1" applyFill="1" applyBorder="1" applyAlignment="1">
      <alignment horizontal="center" vertical="center" shrinkToFit="1"/>
    </xf>
    <xf numFmtId="178" fontId="3" fillId="8" borderId="33" xfId="2" applyNumberFormat="1" applyFont="1" applyFill="1" applyBorder="1" applyAlignment="1">
      <alignment horizontal="center" vertical="center" shrinkToFit="1"/>
    </xf>
    <xf numFmtId="178" fontId="3" fillId="8" borderId="34" xfId="2" applyNumberFormat="1" applyFont="1" applyFill="1" applyBorder="1" applyAlignment="1">
      <alignment horizontal="center" vertical="center" shrinkToFit="1"/>
    </xf>
    <xf numFmtId="0" fontId="0" fillId="0" borderId="3" xfId="0" applyBorder="1" applyAlignment="1">
      <alignment horizontal="center"/>
    </xf>
    <xf numFmtId="176" fontId="20" fillId="0" borderId="16" xfId="0" applyNumberFormat="1" applyFont="1" applyBorder="1" applyAlignment="1">
      <alignment horizontal="right" vertical="center"/>
    </xf>
    <xf numFmtId="0" fontId="0" fillId="0" borderId="16" xfId="0" applyBorder="1" applyAlignment="1">
      <alignment vertical="center"/>
    </xf>
    <xf numFmtId="0" fontId="0" fillId="0" borderId="12" xfId="0" applyBorder="1" applyAlignment="1">
      <alignment horizontal="right"/>
    </xf>
    <xf numFmtId="0" fontId="24" fillId="2" borderId="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4" xfId="0" applyFont="1" applyFill="1" applyBorder="1" applyAlignment="1">
      <alignment vertical="center"/>
    </xf>
    <xf numFmtId="0" fontId="24" fillId="2" borderId="3" xfId="0" applyFont="1" applyFill="1" applyBorder="1" applyAlignment="1">
      <alignment vertical="center"/>
    </xf>
    <xf numFmtId="0" fontId="24" fillId="2" borderId="26" xfId="0" applyFont="1" applyFill="1" applyBorder="1" applyAlignment="1">
      <alignment vertical="center"/>
    </xf>
    <xf numFmtId="0" fontId="24" fillId="3" borderId="14"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10" xfId="0" applyFont="1" applyFill="1" applyBorder="1" applyAlignment="1">
      <alignment horizontal="center" vertical="center"/>
    </xf>
    <xf numFmtId="0" fontId="21" fillId="0" borderId="9"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21" fillId="0" borderId="7" xfId="0" applyFont="1" applyBorder="1" applyAlignment="1">
      <alignment horizontal="center" vertical="center"/>
    </xf>
    <xf numFmtId="0" fontId="21" fillId="0" borderId="1" xfId="0" applyFont="1" applyBorder="1" applyAlignment="1">
      <alignment horizontal="center" vertical="center"/>
    </xf>
    <xf numFmtId="0" fontId="21" fillId="0" borderId="9"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27" xfId="0" applyFont="1" applyBorder="1" applyAlignment="1">
      <alignment horizontal="center" vertical="center" shrinkToFit="1"/>
    </xf>
    <xf numFmtId="0" fontId="4" fillId="0" borderId="29" xfId="0" applyFont="1" applyBorder="1" applyAlignment="1">
      <alignment horizontal="left" vertical="center" indent="1"/>
    </xf>
    <xf numFmtId="0" fontId="4" fillId="0" borderId="30" xfId="0" applyFont="1" applyBorder="1" applyAlignment="1">
      <alignment horizontal="left" vertical="center" indent="1"/>
    </xf>
    <xf numFmtId="0" fontId="4" fillId="0" borderId="31" xfId="0" applyFont="1" applyBorder="1" applyAlignment="1">
      <alignment horizontal="left" vertical="center" inden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3" xfId="0" applyFont="1" applyBorder="1" applyAlignment="1">
      <alignment horizontal="left" vertical="center" shrinkToFit="1"/>
    </xf>
    <xf numFmtId="0" fontId="21" fillId="0" borderId="26" xfId="0" applyFont="1" applyBorder="1" applyAlignment="1">
      <alignment horizontal="left" vertical="center" shrinkToFit="1"/>
    </xf>
    <xf numFmtId="0" fontId="21" fillId="0" borderId="16" xfId="0" applyFont="1" applyBorder="1" applyAlignment="1">
      <alignment horizontal="left" vertical="center" shrinkToFit="1"/>
    </xf>
    <xf numFmtId="0" fontId="21" fillId="0" borderId="27" xfId="0" applyFont="1" applyBorder="1" applyAlignment="1">
      <alignment horizontal="left" vertical="center" shrinkToFit="1"/>
    </xf>
    <xf numFmtId="0" fontId="0" fillId="0" borderId="1" xfId="0" applyBorder="1" applyAlignment="1">
      <alignment horizontal="center" vertical="center"/>
    </xf>
    <xf numFmtId="0" fontId="0" fillId="0" borderId="22" xfId="0"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38" fontId="2" fillId="0" borderId="11" xfId="1" applyFont="1" applyBorder="1" applyAlignment="1" applyProtection="1">
      <alignment vertical="center"/>
      <protection locked="0"/>
    </xf>
    <xf numFmtId="38" fontId="2" fillId="0" borderId="12" xfId="1" applyFont="1" applyBorder="1" applyAlignment="1" applyProtection="1">
      <alignment vertical="center"/>
      <protection locked="0"/>
    </xf>
    <xf numFmtId="0" fontId="0" fillId="0" borderId="11" xfId="0" applyBorder="1" applyAlignment="1">
      <alignment horizontal="center" vertical="center"/>
    </xf>
    <xf numFmtId="0" fontId="19" fillId="2" borderId="19" xfId="0" applyFont="1" applyFill="1" applyBorder="1" applyAlignment="1">
      <alignment vertical="top" wrapText="1"/>
    </xf>
    <xf numFmtId="0" fontId="19" fillId="2" borderId="21" xfId="0" applyFont="1" applyFill="1" applyBorder="1" applyAlignment="1">
      <alignment vertical="top" wrapText="1"/>
    </xf>
    <xf numFmtId="0" fontId="21" fillId="0" borderId="18"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shrinkToFit="1"/>
      <protection locked="0"/>
    </xf>
    <xf numFmtId="0" fontId="21" fillId="0" borderId="26" xfId="0" applyFont="1" applyBorder="1" applyAlignment="1">
      <alignment horizontal="center" vertical="center"/>
    </xf>
    <xf numFmtId="0" fontId="21" fillId="0" borderId="27" xfId="0" applyFont="1" applyBorder="1" applyAlignment="1">
      <alignment horizontal="center" vertical="center"/>
    </xf>
    <xf numFmtId="177" fontId="21" fillId="0" borderId="14" xfId="0" applyNumberFormat="1" applyFont="1" applyBorder="1" applyAlignment="1">
      <alignment horizontal="center" vertical="center"/>
    </xf>
    <xf numFmtId="177" fontId="21" fillId="0" borderId="3" xfId="0" applyNumberFormat="1" applyFont="1" applyBorder="1" applyAlignment="1">
      <alignment horizontal="center" vertical="center"/>
    </xf>
    <xf numFmtId="177" fontId="21" fillId="0" borderId="26" xfId="0" applyNumberFormat="1" applyFont="1" applyBorder="1" applyAlignment="1">
      <alignment horizontal="center" vertical="center"/>
    </xf>
    <xf numFmtId="177" fontId="21" fillId="0" borderId="15" xfId="0" applyNumberFormat="1" applyFont="1" applyBorder="1" applyAlignment="1">
      <alignment horizontal="center" vertical="center"/>
    </xf>
    <xf numFmtId="177" fontId="21" fillId="0" borderId="16" xfId="0" applyNumberFormat="1" applyFont="1" applyBorder="1" applyAlignment="1">
      <alignment horizontal="center" vertical="center"/>
    </xf>
    <xf numFmtId="177" fontId="21" fillId="0" borderId="27" xfId="0" applyNumberFormat="1" applyFont="1" applyBorder="1" applyAlignment="1">
      <alignment horizontal="center" vertical="center"/>
    </xf>
    <xf numFmtId="0" fontId="24" fillId="2" borderId="19" xfId="0" applyFont="1" applyFill="1" applyBorder="1" applyAlignment="1">
      <alignment vertical="top" wrapText="1"/>
    </xf>
    <xf numFmtId="0" fontId="19" fillId="2" borderId="20" xfId="0" applyFont="1" applyFill="1" applyBorder="1" applyAlignment="1">
      <alignment vertical="top" wrapText="1"/>
    </xf>
    <xf numFmtId="0" fontId="24" fillId="3" borderId="32" xfId="0" applyFont="1" applyFill="1" applyBorder="1" applyAlignment="1">
      <alignment horizontal="left" vertical="center"/>
    </xf>
    <xf numFmtId="0" fontId="24" fillId="3" borderId="33" xfId="0" applyFont="1" applyFill="1" applyBorder="1" applyAlignment="1">
      <alignment horizontal="left" vertical="center"/>
    </xf>
    <xf numFmtId="0" fontId="24" fillId="3" borderId="34" xfId="0" applyFont="1" applyFill="1" applyBorder="1" applyAlignment="1">
      <alignment horizontal="left" vertical="center"/>
    </xf>
    <xf numFmtId="0" fontId="22" fillId="0" borderId="38"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0" xfId="0" applyFont="1" applyAlignment="1">
      <alignment horizontal="center" vertical="center"/>
    </xf>
    <xf numFmtId="0" fontId="20" fillId="0" borderId="16" xfId="0" applyFont="1" applyBorder="1" applyAlignment="1">
      <alignment horizontal="center" vertical="center"/>
    </xf>
    <xf numFmtId="58" fontId="5" fillId="0" borderId="16" xfId="0" applyNumberFormat="1" applyFont="1" applyBorder="1" applyAlignment="1" applyProtection="1">
      <alignment horizontal="right" vertical="center"/>
      <protection locked="0"/>
    </xf>
    <xf numFmtId="0" fontId="5" fillId="0" borderId="16" xfId="0" applyFont="1" applyBorder="1" applyAlignment="1" applyProtection="1">
      <alignment horizontal="right" vertical="center"/>
      <protection locked="0"/>
    </xf>
    <xf numFmtId="0" fontId="24" fillId="0" borderId="35" xfId="0" applyFont="1" applyBorder="1" applyAlignment="1">
      <alignment horizontal="center" vertical="center" shrinkToFit="1"/>
    </xf>
    <xf numFmtId="0" fontId="24" fillId="0" borderId="5" xfId="0" applyFont="1" applyBorder="1" applyAlignment="1">
      <alignment horizontal="center" vertical="center" shrinkToFit="1"/>
    </xf>
    <xf numFmtId="0" fontId="20" fillId="3" borderId="32" xfId="0" applyFont="1" applyFill="1" applyBorder="1" applyAlignment="1">
      <alignment vertical="center"/>
    </xf>
    <xf numFmtId="0" fontId="20" fillId="3" borderId="33" xfId="0" applyFont="1" applyFill="1" applyBorder="1" applyAlignment="1">
      <alignment vertical="center"/>
    </xf>
    <xf numFmtId="0" fontId="20" fillId="3" borderId="34" xfId="0" applyFont="1" applyFill="1" applyBorder="1" applyAlignment="1">
      <alignment vertical="center"/>
    </xf>
    <xf numFmtId="0" fontId="21" fillId="0" borderId="23" xfId="0" applyFont="1" applyBorder="1" applyAlignment="1">
      <alignment horizontal="left" vertical="center" indent="1"/>
    </xf>
    <xf numFmtId="0" fontId="21" fillId="0" borderId="24" xfId="0" applyFont="1" applyBorder="1" applyAlignment="1">
      <alignment horizontal="left" vertical="center" indent="1"/>
    </xf>
    <xf numFmtId="0" fontId="21" fillId="0" borderId="25" xfId="0" applyFont="1" applyBorder="1" applyAlignment="1">
      <alignment horizontal="left" vertical="center"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178" fontId="26" fillId="0" borderId="37" xfId="0" applyNumberFormat="1" applyFont="1" applyBorder="1" applyAlignment="1">
      <alignment horizontal="right" vertical="center"/>
    </xf>
    <xf numFmtId="178" fontId="26" fillId="0" borderId="19" xfId="0" applyNumberFormat="1" applyFont="1" applyBorder="1" applyAlignment="1">
      <alignment horizontal="right" vertical="center"/>
    </xf>
    <xf numFmtId="178" fontId="26" fillId="0" borderId="21" xfId="0" applyNumberFormat="1" applyFont="1" applyBorder="1" applyAlignment="1">
      <alignment horizontal="right" vertical="center"/>
    </xf>
    <xf numFmtId="178" fontId="26" fillId="0" borderId="15" xfId="0" applyNumberFormat="1" applyFont="1" applyBorder="1" applyAlignment="1">
      <alignment horizontal="right" vertical="center"/>
    </xf>
    <xf numFmtId="178" fontId="26" fillId="0" borderId="16" xfId="0" applyNumberFormat="1" applyFont="1" applyBorder="1" applyAlignment="1">
      <alignment horizontal="right" vertical="center"/>
    </xf>
    <xf numFmtId="178" fontId="26" fillId="0" borderId="27" xfId="0" applyNumberFormat="1" applyFont="1" applyBorder="1" applyAlignment="1">
      <alignment horizontal="right" vertical="center"/>
    </xf>
    <xf numFmtId="0" fontId="3" fillId="0" borderId="37" xfId="0" applyFont="1" applyBorder="1" applyAlignment="1">
      <alignment vertical="center" wrapText="1"/>
    </xf>
    <xf numFmtId="0" fontId="3" fillId="0" borderId="19" xfId="0" applyFont="1" applyBorder="1" applyAlignment="1">
      <alignment vertical="center" wrapText="1"/>
    </xf>
    <xf numFmtId="0" fontId="3" fillId="0" borderId="21"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27" xfId="0" applyFont="1" applyBorder="1" applyAlignment="1">
      <alignment vertical="center" wrapText="1"/>
    </xf>
    <xf numFmtId="0" fontId="25" fillId="0" borderId="5" xfId="0" applyFont="1" applyBorder="1" applyAlignment="1">
      <alignment horizontal="center" vertical="center"/>
    </xf>
    <xf numFmtId="0" fontId="25" fillId="0" borderId="36" xfId="0" applyFont="1" applyBorder="1" applyAlignment="1">
      <alignment horizontal="center" vertical="center"/>
    </xf>
    <xf numFmtId="0" fontId="20" fillId="0" borderId="35" xfId="0" applyFont="1" applyBorder="1" applyAlignment="1">
      <alignment horizontal="center" vertical="center" shrinkToFit="1"/>
    </xf>
    <xf numFmtId="0" fontId="20" fillId="0" borderId="5" xfId="0" applyFont="1" applyBorder="1" applyAlignment="1">
      <alignment horizontal="center" vertical="center" shrinkToFit="1"/>
    </xf>
    <xf numFmtId="0" fontId="21" fillId="0" borderId="5" xfId="0" applyFont="1" applyBorder="1" applyAlignment="1">
      <alignment horizontal="left" vertical="center" shrinkToFit="1"/>
    </xf>
    <xf numFmtId="0" fontId="21" fillId="0" borderId="35" xfId="0" applyFont="1" applyBorder="1" applyAlignment="1">
      <alignment horizontal="center" vertical="center"/>
    </xf>
    <xf numFmtId="0" fontId="21" fillId="0" borderId="5" xfId="0" applyFont="1" applyBorder="1" applyAlignment="1">
      <alignment horizontal="center" vertical="center"/>
    </xf>
    <xf numFmtId="0" fontId="21" fillId="0" borderId="36" xfId="0" applyFont="1" applyBorder="1" applyAlignment="1">
      <alignment horizontal="center" vertical="center"/>
    </xf>
    <xf numFmtId="49" fontId="0" fillId="2" borderId="35" xfId="0" applyNumberFormat="1" applyFill="1" applyBorder="1" applyAlignment="1">
      <alignment horizontal="center" vertical="center"/>
    </xf>
    <xf numFmtId="49" fontId="0" fillId="2" borderId="5" xfId="0" applyNumberFormat="1" applyFill="1" applyBorder="1" applyAlignment="1">
      <alignment horizontal="center" vertical="center"/>
    </xf>
    <xf numFmtId="0" fontId="24" fillId="3" borderId="39" xfId="0" applyFont="1" applyFill="1" applyBorder="1" applyAlignment="1">
      <alignment horizontal="left" vertical="center"/>
    </xf>
    <xf numFmtId="0" fontId="21" fillId="0" borderId="21"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4" fillId="2" borderId="18" xfId="0" applyFont="1" applyFill="1" applyBorder="1" applyAlignment="1">
      <alignment vertical="top" wrapText="1"/>
    </xf>
    <xf numFmtId="6" fontId="19" fillId="2" borderId="19" xfId="3" applyFont="1" applyFill="1" applyBorder="1" applyAlignment="1">
      <alignment vertical="top" wrapText="1"/>
    </xf>
    <xf numFmtId="6" fontId="19" fillId="2" borderId="21" xfId="3" applyFont="1" applyFill="1" applyBorder="1" applyAlignment="1">
      <alignment vertical="top" wrapText="1"/>
    </xf>
  </cellXfs>
  <cellStyles count="4">
    <cellStyle name="桁区切り" xfId="1" builtinId="6"/>
    <cellStyle name="通貨" xfId="3" builtinId="7"/>
    <cellStyle name="標準" xfId="0" builtinId="0"/>
    <cellStyle name="標準 2" xfId="2"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87783</xdr:colOff>
      <xdr:row>17</xdr:row>
      <xdr:rowOff>175565</xdr:rowOff>
    </xdr:from>
    <xdr:to>
      <xdr:col>15</xdr:col>
      <xdr:colOff>7315</xdr:colOff>
      <xdr:row>19</xdr:row>
      <xdr:rowOff>160935</xdr:rowOff>
    </xdr:to>
    <xdr:pic>
      <xdr:nvPicPr>
        <xdr:cNvPr id="62" name="図 61">
          <a:extLst>
            <a:ext uri="{FF2B5EF4-FFF2-40B4-BE49-F238E27FC236}">
              <a16:creationId xmlns:a16="http://schemas.microsoft.com/office/drawing/2014/main" id="{5C9E5C3A-2092-4B28-B7A4-64453085E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173" y="3343047"/>
          <a:ext cx="239207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65837</xdr:colOff>
      <xdr:row>4</xdr:row>
      <xdr:rowOff>43890</xdr:rowOff>
    </xdr:from>
    <xdr:to>
      <xdr:col>20</xdr:col>
      <xdr:colOff>109729</xdr:colOff>
      <xdr:row>6</xdr:row>
      <xdr:rowOff>160933</xdr:rowOff>
    </xdr:to>
    <xdr:sp macro="" textlink="">
      <xdr:nvSpPr>
        <xdr:cNvPr id="2" name="四角形: 角を丸くする 1">
          <a:extLst>
            <a:ext uri="{FF2B5EF4-FFF2-40B4-BE49-F238E27FC236}">
              <a16:creationId xmlns:a16="http://schemas.microsoft.com/office/drawing/2014/main" id="{4153195D-6E30-4EFA-A35F-5FE4D9011C38}"/>
            </a:ext>
          </a:extLst>
        </xdr:cNvPr>
        <xdr:cNvSpPr/>
      </xdr:nvSpPr>
      <xdr:spPr>
        <a:xfrm>
          <a:off x="65837" y="1053388"/>
          <a:ext cx="3847796" cy="497433"/>
        </a:xfrm>
        <a:prstGeom prst="roundRect">
          <a:avLst/>
        </a:prstGeom>
        <a:solidFill>
          <a:srgbClr val="FFFF00"/>
        </a:solidFill>
        <a:ln w="28575" cmpd="dbl">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l"/>
          <a:r>
            <a:rPr kumimoji="1" lang="en-US" altLang="ja-JP" sz="2800" b="1" i="0">
              <a:solidFill>
                <a:srgbClr val="FF0000"/>
              </a:solidFill>
              <a:latin typeface="Meiryo UI" panose="020B0604030504040204" pitchFamily="50" charset="-128"/>
              <a:ea typeface="Meiryo UI" panose="020B0604030504040204" pitchFamily="50" charset="-128"/>
            </a:rPr>
            <a:t>1.</a:t>
          </a:r>
          <a:r>
            <a:rPr kumimoji="1" lang="ja-JP" altLang="en-US" sz="2800" b="1" i="0">
              <a:solidFill>
                <a:srgbClr val="FF0000"/>
              </a:solidFill>
              <a:latin typeface="Meiryo UI" panose="020B0604030504040204" pitchFamily="50" charset="-128"/>
              <a:ea typeface="Meiryo UI" panose="020B0604030504040204" pitchFamily="50" charset="-128"/>
            </a:rPr>
            <a:t>保険申請名簿の作成</a:t>
          </a:r>
        </a:p>
      </xdr:txBody>
    </xdr:sp>
    <xdr:clientData/>
  </xdr:twoCellAnchor>
  <xdr:twoCellAnchor editAs="oneCell">
    <xdr:from>
      <xdr:col>1</xdr:col>
      <xdr:colOff>87630</xdr:colOff>
      <xdr:row>20</xdr:row>
      <xdr:rowOff>80467</xdr:rowOff>
    </xdr:from>
    <xdr:to>
      <xdr:col>34</xdr:col>
      <xdr:colOff>65837</xdr:colOff>
      <xdr:row>24</xdr:row>
      <xdr:rowOff>126538</xdr:rowOff>
    </xdr:to>
    <xdr:pic>
      <xdr:nvPicPr>
        <xdr:cNvPr id="7" name="図 6">
          <a:extLst>
            <a:ext uri="{FF2B5EF4-FFF2-40B4-BE49-F238E27FC236}">
              <a16:creationId xmlns:a16="http://schemas.microsoft.com/office/drawing/2014/main" id="{FB997796-E5B0-47D9-8026-ECC8866F7E09}"/>
            </a:ext>
          </a:extLst>
        </xdr:cNvPr>
        <xdr:cNvPicPr>
          <a:picLocks noChangeAspect="1"/>
        </xdr:cNvPicPr>
      </xdr:nvPicPr>
      <xdr:blipFill>
        <a:blip xmlns:r="http://schemas.openxmlformats.org/officeDocument/2006/relationships" r:embed="rId2"/>
        <a:stretch>
          <a:fillRect/>
        </a:stretch>
      </xdr:blipFill>
      <xdr:spPr>
        <a:xfrm>
          <a:off x="277825" y="3628339"/>
          <a:ext cx="6254649" cy="806851"/>
        </a:xfrm>
        <a:prstGeom prst="rect">
          <a:avLst/>
        </a:prstGeom>
      </xdr:spPr>
    </xdr:pic>
    <xdr:clientData/>
  </xdr:twoCellAnchor>
  <xdr:twoCellAnchor>
    <xdr:from>
      <xdr:col>6</xdr:col>
      <xdr:colOff>5756</xdr:colOff>
      <xdr:row>17</xdr:row>
      <xdr:rowOff>160933</xdr:rowOff>
    </xdr:from>
    <xdr:to>
      <xdr:col>11</xdr:col>
      <xdr:colOff>95098</xdr:colOff>
      <xdr:row>19</xdr:row>
      <xdr:rowOff>160933</xdr:rowOff>
    </xdr:to>
    <xdr:sp macro="" textlink="">
      <xdr:nvSpPr>
        <xdr:cNvPr id="6" name="四角形: 角を丸くする 5">
          <a:extLst>
            <a:ext uri="{FF2B5EF4-FFF2-40B4-BE49-F238E27FC236}">
              <a16:creationId xmlns:a16="http://schemas.microsoft.com/office/drawing/2014/main" id="{B1483011-2934-403E-B3C5-912263E25908}"/>
            </a:ext>
          </a:extLst>
        </xdr:cNvPr>
        <xdr:cNvSpPr/>
      </xdr:nvSpPr>
      <xdr:spPr>
        <a:xfrm>
          <a:off x="1146927" y="3328415"/>
          <a:ext cx="1040318" cy="380390"/>
        </a:xfrm>
        <a:prstGeom prst="roundRect">
          <a:avLst/>
        </a:prstGeom>
        <a:noFill/>
        <a:ln w="19050" cmpd="dbl">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ctr"/>
          <a:endParaRPr kumimoji="1" lang="ja-JP" altLang="en-US" sz="1100" b="1" i="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73153</xdr:colOff>
      <xdr:row>7</xdr:row>
      <xdr:rowOff>175565</xdr:rowOff>
    </xdr:from>
    <xdr:to>
      <xdr:col>20</xdr:col>
      <xdr:colOff>102413</xdr:colOff>
      <xdr:row>10</xdr:row>
      <xdr:rowOff>102412</xdr:rowOff>
    </xdr:to>
    <xdr:sp macro="" textlink="">
      <xdr:nvSpPr>
        <xdr:cNvPr id="46" name="四角形: 角を丸くする 45">
          <a:extLst>
            <a:ext uri="{FF2B5EF4-FFF2-40B4-BE49-F238E27FC236}">
              <a16:creationId xmlns:a16="http://schemas.microsoft.com/office/drawing/2014/main" id="{EB1E5B8F-5E7E-4092-9038-7F35B2590D3E}"/>
            </a:ext>
          </a:extLst>
        </xdr:cNvPr>
        <xdr:cNvSpPr/>
      </xdr:nvSpPr>
      <xdr:spPr>
        <a:xfrm>
          <a:off x="73153" y="1755648"/>
          <a:ext cx="3833164" cy="497433"/>
        </a:xfrm>
        <a:prstGeom prst="roundRect">
          <a:avLst/>
        </a:prstGeom>
        <a:solidFill>
          <a:srgbClr val="FFFF00"/>
        </a:solidFill>
        <a:ln w="28575" cmpd="dbl">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l"/>
          <a:r>
            <a:rPr kumimoji="1" lang="en-US" altLang="ja-JP" sz="2800" b="1" i="0">
              <a:solidFill>
                <a:srgbClr val="FF0000"/>
              </a:solidFill>
              <a:latin typeface="Meiryo UI" panose="020B0604030504040204" pitchFamily="50" charset="-128"/>
              <a:ea typeface="Meiryo UI" panose="020B0604030504040204" pitchFamily="50" charset="-128"/>
            </a:rPr>
            <a:t>2.</a:t>
          </a:r>
          <a:r>
            <a:rPr kumimoji="1" lang="ja-JP" altLang="en-US" sz="2800" b="1" i="0">
              <a:solidFill>
                <a:srgbClr val="FF0000"/>
              </a:solidFill>
              <a:latin typeface="Meiryo UI" panose="020B0604030504040204" pitchFamily="50" charset="-128"/>
              <a:ea typeface="Meiryo UI" panose="020B0604030504040204" pitchFamily="50" charset="-128"/>
            </a:rPr>
            <a:t>個々の保険情報入力</a:t>
          </a:r>
        </a:p>
      </xdr:txBody>
    </xdr:sp>
    <xdr:clientData/>
  </xdr:twoCellAnchor>
  <xdr:twoCellAnchor>
    <xdr:from>
      <xdr:col>6</xdr:col>
      <xdr:colOff>23340</xdr:colOff>
      <xdr:row>17</xdr:row>
      <xdr:rowOff>161239</xdr:rowOff>
    </xdr:from>
    <xdr:to>
      <xdr:col>11</xdr:col>
      <xdr:colOff>102414</xdr:colOff>
      <xdr:row>19</xdr:row>
      <xdr:rowOff>160934</xdr:rowOff>
    </xdr:to>
    <xdr:sp macro="" textlink="">
      <xdr:nvSpPr>
        <xdr:cNvPr id="63" name="四角形: 角を丸くする 62">
          <a:extLst>
            <a:ext uri="{FF2B5EF4-FFF2-40B4-BE49-F238E27FC236}">
              <a16:creationId xmlns:a16="http://schemas.microsoft.com/office/drawing/2014/main" id="{4C1A0F32-C210-4C9D-8CFB-A6F5DF0912EA}"/>
            </a:ext>
          </a:extLst>
        </xdr:cNvPr>
        <xdr:cNvSpPr/>
      </xdr:nvSpPr>
      <xdr:spPr>
        <a:xfrm>
          <a:off x="1164511" y="3328721"/>
          <a:ext cx="1030050" cy="380085"/>
        </a:xfrm>
        <a:prstGeom prst="roundRect">
          <a:avLst/>
        </a:prstGeom>
        <a:noFill/>
        <a:ln w="28575"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ctr"/>
          <a:endParaRPr kumimoji="1" lang="ja-JP" altLang="en-US" sz="1100" b="1" i="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1</xdr:col>
      <xdr:colOff>117044</xdr:colOff>
      <xdr:row>38</xdr:row>
      <xdr:rowOff>51207</xdr:rowOff>
    </xdr:from>
    <xdr:to>
      <xdr:col>16</xdr:col>
      <xdr:colOff>7316</xdr:colOff>
      <xdr:row>40</xdr:row>
      <xdr:rowOff>87784</xdr:rowOff>
    </xdr:to>
    <xdr:pic>
      <xdr:nvPicPr>
        <xdr:cNvPr id="74" name="図 73">
          <a:extLst>
            <a:ext uri="{FF2B5EF4-FFF2-40B4-BE49-F238E27FC236}">
              <a16:creationId xmlns:a16="http://schemas.microsoft.com/office/drawing/2014/main" id="{9B381B36-CC5A-415B-8F1F-F6DBBD9552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7239" y="6071617"/>
          <a:ext cx="2743200" cy="416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153619</xdr:colOff>
      <xdr:row>40</xdr:row>
      <xdr:rowOff>43891</xdr:rowOff>
    </xdr:from>
    <xdr:to>
      <xdr:col>38</xdr:col>
      <xdr:colOff>51206</xdr:colOff>
      <xdr:row>49</xdr:row>
      <xdr:rowOff>147369</xdr:rowOff>
    </xdr:to>
    <xdr:pic>
      <xdr:nvPicPr>
        <xdr:cNvPr id="75" name="図 74">
          <a:extLst>
            <a:ext uri="{FF2B5EF4-FFF2-40B4-BE49-F238E27FC236}">
              <a16:creationId xmlns:a16="http://schemas.microsoft.com/office/drawing/2014/main" id="{2507534A-DF29-4FE8-8D6B-7F2B4590E19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3619" y="8529523"/>
          <a:ext cx="7125005" cy="1815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51206</xdr:colOff>
      <xdr:row>43</xdr:row>
      <xdr:rowOff>36576</xdr:rowOff>
    </xdr:from>
    <xdr:to>
      <xdr:col>38</xdr:col>
      <xdr:colOff>87783</xdr:colOff>
      <xdr:row>45</xdr:row>
      <xdr:rowOff>36271</xdr:rowOff>
    </xdr:to>
    <xdr:sp macro="" textlink="">
      <xdr:nvSpPr>
        <xdr:cNvPr id="76" name="四角形: 角を丸くする 75">
          <a:extLst>
            <a:ext uri="{FF2B5EF4-FFF2-40B4-BE49-F238E27FC236}">
              <a16:creationId xmlns:a16="http://schemas.microsoft.com/office/drawing/2014/main" id="{3B8E63EF-6B4B-4CDB-985F-5923801ACC82}"/>
            </a:ext>
          </a:extLst>
        </xdr:cNvPr>
        <xdr:cNvSpPr/>
      </xdr:nvSpPr>
      <xdr:spPr>
        <a:xfrm>
          <a:off x="241401" y="9092794"/>
          <a:ext cx="7073800" cy="380085"/>
        </a:xfrm>
        <a:prstGeom prst="roundRect">
          <a:avLst/>
        </a:prstGeom>
        <a:noFill/>
        <a:ln w="28575" cap="flat" cmpd="sng" algn="ctr">
          <a:solidFill>
            <a:srgbClr val="FF0000"/>
          </a:solidFill>
          <a:prstDash val="solid"/>
        </a:ln>
        <a:effectLst/>
      </xdr:spPr>
      <xdr:txBody>
        <a:bodyPr vertOverflow="clip" horzOverflow="clip" lIns="18000" tIns="18000" rIns="18000" bIns="18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1" i="1"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xdr:col>
      <xdr:colOff>73152</xdr:colOff>
      <xdr:row>47</xdr:row>
      <xdr:rowOff>153620</xdr:rowOff>
    </xdr:from>
    <xdr:to>
      <xdr:col>38</xdr:col>
      <xdr:colOff>95097</xdr:colOff>
      <xdr:row>49</xdr:row>
      <xdr:rowOff>153314</xdr:rowOff>
    </xdr:to>
    <xdr:sp macro="" textlink="">
      <xdr:nvSpPr>
        <xdr:cNvPr id="77" name="四角形: 角を丸くする 76">
          <a:extLst>
            <a:ext uri="{FF2B5EF4-FFF2-40B4-BE49-F238E27FC236}">
              <a16:creationId xmlns:a16="http://schemas.microsoft.com/office/drawing/2014/main" id="{778B3F70-D7C7-45E4-B848-92411A71BC03}"/>
            </a:ext>
          </a:extLst>
        </xdr:cNvPr>
        <xdr:cNvSpPr/>
      </xdr:nvSpPr>
      <xdr:spPr>
        <a:xfrm>
          <a:off x="263347" y="9970618"/>
          <a:ext cx="7059168" cy="380085"/>
        </a:xfrm>
        <a:prstGeom prst="roundRect">
          <a:avLst/>
        </a:prstGeom>
        <a:noFill/>
        <a:ln w="28575"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ctr"/>
          <a:endParaRPr kumimoji="1" lang="ja-JP" altLang="en-US" sz="1100" b="1" i="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117043</xdr:colOff>
      <xdr:row>38</xdr:row>
      <xdr:rowOff>14630</xdr:rowOff>
    </xdr:from>
    <xdr:to>
      <xdr:col>8</xdr:col>
      <xdr:colOff>153619</xdr:colOff>
      <xdr:row>40</xdr:row>
      <xdr:rowOff>14630</xdr:rowOff>
    </xdr:to>
    <xdr:sp macro="" textlink="">
      <xdr:nvSpPr>
        <xdr:cNvPr id="78" name="四角形: 角を丸くする 77">
          <a:extLst>
            <a:ext uri="{FF2B5EF4-FFF2-40B4-BE49-F238E27FC236}">
              <a16:creationId xmlns:a16="http://schemas.microsoft.com/office/drawing/2014/main" id="{19E85439-6627-4CBA-9B5D-07D1B1AF3C7C}"/>
            </a:ext>
          </a:extLst>
        </xdr:cNvPr>
        <xdr:cNvSpPr/>
      </xdr:nvSpPr>
      <xdr:spPr>
        <a:xfrm>
          <a:off x="1258214" y="6035040"/>
          <a:ext cx="416967" cy="380390"/>
        </a:xfrm>
        <a:prstGeom prst="roundRect">
          <a:avLst/>
        </a:prstGeom>
        <a:noFill/>
        <a:ln w="28575" cap="flat" cmpd="sng" algn="ctr">
          <a:solidFill>
            <a:srgbClr val="FF0000"/>
          </a:solidFill>
          <a:prstDash val="solid"/>
        </a:ln>
        <a:effectLst/>
      </xdr:spPr>
      <xdr:txBody>
        <a:bodyPr vertOverflow="clip" horzOverflow="clip" lIns="18000" tIns="18000" rIns="18000" bIns="18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1" i="1"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editAs="oneCell">
    <xdr:from>
      <xdr:col>0</xdr:col>
      <xdr:colOff>182880</xdr:colOff>
      <xdr:row>28</xdr:row>
      <xdr:rowOff>58522</xdr:rowOff>
    </xdr:from>
    <xdr:to>
      <xdr:col>34</xdr:col>
      <xdr:colOff>168249</xdr:colOff>
      <xdr:row>32</xdr:row>
      <xdr:rowOff>117340</xdr:rowOff>
    </xdr:to>
    <xdr:pic>
      <xdr:nvPicPr>
        <xdr:cNvPr id="79" name="図 78">
          <a:extLst>
            <a:ext uri="{FF2B5EF4-FFF2-40B4-BE49-F238E27FC236}">
              <a16:creationId xmlns:a16="http://schemas.microsoft.com/office/drawing/2014/main" id="{ABCF8C4D-3B62-479D-9C2C-060CE62075A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2880" y="4937760"/>
          <a:ext cx="6452006" cy="819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73152</xdr:colOff>
      <xdr:row>39</xdr:row>
      <xdr:rowOff>160935</xdr:rowOff>
    </xdr:from>
    <xdr:to>
      <xdr:col>30</xdr:col>
      <xdr:colOff>138989</xdr:colOff>
      <xdr:row>42</xdr:row>
      <xdr:rowOff>168250</xdr:rowOff>
    </xdr:to>
    <xdr:sp macro="" textlink="">
      <xdr:nvSpPr>
        <xdr:cNvPr id="18" name="吹き出し: 下矢印 17">
          <a:extLst>
            <a:ext uri="{FF2B5EF4-FFF2-40B4-BE49-F238E27FC236}">
              <a16:creationId xmlns:a16="http://schemas.microsoft.com/office/drawing/2014/main" id="{1A7E5FC6-E275-46E7-A4C2-78EE1DD6D0F5}"/>
            </a:ext>
          </a:extLst>
        </xdr:cNvPr>
        <xdr:cNvSpPr/>
      </xdr:nvSpPr>
      <xdr:spPr>
        <a:xfrm>
          <a:off x="4828032" y="8456372"/>
          <a:ext cx="1016813" cy="577900"/>
        </a:xfrm>
        <a:prstGeom prst="downArrowCallout">
          <a:avLst>
            <a:gd name="adj1" fmla="val 11777"/>
            <a:gd name="adj2" fmla="val 15083"/>
            <a:gd name="adj3" fmla="val 25000"/>
            <a:gd name="adj4" fmla="val 53585"/>
          </a:avLst>
        </a:prstGeom>
        <a:solidFill>
          <a:schemeClr val="bg1"/>
        </a:solidFill>
        <a:ln w="1905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ctr" anchorCtr="0"/>
        <a:lstStyle/>
        <a:p>
          <a:pPr algn="ctr"/>
          <a:endParaRPr kumimoji="1" lang="ja-JP" altLang="en-US" sz="1100" b="1" i="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102412</xdr:colOff>
      <xdr:row>39</xdr:row>
      <xdr:rowOff>168251</xdr:rowOff>
    </xdr:from>
    <xdr:to>
      <xdr:col>30</xdr:col>
      <xdr:colOff>146304</xdr:colOff>
      <xdr:row>41</xdr:row>
      <xdr:rowOff>58523</xdr:rowOff>
    </xdr:to>
    <xdr:sp macro="" textlink="">
      <xdr:nvSpPr>
        <xdr:cNvPr id="22" name="テキスト ボックス 21">
          <a:extLst>
            <a:ext uri="{FF2B5EF4-FFF2-40B4-BE49-F238E27FC236}">
              <a16:creationId xmlns:a16="http://schemas.microsoft.com/office/drawing/2014/main" id="{1B9AB19B-0E96-48E7-83BE-C2372D2234B4}"/>
            </a:ext>
          </a:extLst>
        </xdr:cNvPr>
        <xdr:cNvSpPr txBox="1"/>
      </xdr:nvSpPr>
      <xdr:spPr>
        <a:xfrm>
          <a:off x="4857292" y="8463688"/>
          <a:ext cx="994868" cy="270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直接入力</a:t>
          </a:r>
        </a:p>
      </xdr:txBody>
    </xdr:sp>
    <xdr:clientData/>
  </xdr:twoCellAnchor>
  <xdr:twoCellAnchor>
    <xdr:from>
      <xdr:col>0</xdr:col>
      <xdr:colOff>65836</xdr:colOff>
      <xdr:row>13</xdr:row>
      <xdr:rowOff>29261</xdr:rowOff>
    </xdr:from>
    <xdr:to>
      <xdr:col>20</xdr:col>
      <xdr:colOff>109728</xdr:colOff>
      <xdr:row>15</xdr:row>
      <xdr:rowOff>146304</xdr:rowOff>
    </xdr:to>
    <xdr:sp macro="" textlink="">
      <xdr:nvSpPr>
        <xdr:cNvPr id="16" name="四角形: 角を丸くする 15">
          <a:extLst>
            <a:ext uri="{FF2B5EF4-FFF2-40B4-BE49-F238E27FC236}">
              <a16:creationId xmlns:a16="http://schemas.microsoft.com/office/drawing/2014/main" id="{23ADA15C-2E40-4E02-9573-E0539E778C29}"/>
            </a:ext>
          </a:extLst>
        </xdr:cNvPr>
        <xdr:cNvSpPr/>
      </xdr:nvSpPr>
      <xdr:spPr>
        <a:xfrm>
          <a:off x="65836" y="2904135"/>
          <a:ext cx="3847796" cy="497433"/>
        </a:xfrm>
        <a:prstGeom prst="roundRect">
          <a:avLst/>
        </a:prstGeom>
        <a:solidFill>
          <a:srgbClr val="FFFF00"/>
        </a:solidFill>
        <a:ln w="28575" cap="flat" cmpd="dbl" algn="ctr">
          <a:solidFill>
            <a:srgbClr val="FFC000"/>
          </a:solidFill>
          <a:prstDash val="solid"/>
        </a:ln>
        <a:effectLst/>
      </xdr:spPr>
      <xdr:txBody>
        <a:bodyPr vertOverflow="clip" horzOverflow="clip" lIns="18000" tIns="18000" rIns="18000" bIns="18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1.</a:t>
          </a:r>
          <a:r>
            <a:rPr kumimoji="1" lang="ja-JP" altLang="en-US" sz="28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保険申請名簿の作成</a:t>
          </a:r>
        </a:p>
      </xdr:txBody>
    </xdr:sp>
    <xdr:clientData/>
  </xdr:twoCellAnchor>
  <xdr:twoCellAnchor>
    <xdr:from>
      <xdr:col>0</xdr:col>
      <xdr:colOff>87783</xdr:colOff>
      <xdr:row>35</xdr:row>
      <xdr:rowOff>0</xdr:rowOff>
    </xdr:from>
    <xdr:to>
      <xdr:col>20</xdr:col>
      <xdr:colOff>117043</xdr:colOff>
      <xdr:row>37</xdr:row>
      <xdr:rowOff>117043</xdr:rowOff>
    </xdr:to>
    <xdr:sp macro="" textlink="">
      <xdr:nvSpPr>
        <xdr:cNvPr id="17" name="四角形: 角を丸くする 16">
          <a:extLst>
            <a:ext uri="{FF2B5EF4-FFF2-40B4-BE49-F238E27FC236}">
              <a16:creationId xmlns:a16="http://schemas.microsoft.com/office/drawing/2014/main" id="{D91A345C-5230-43D2-B7AA-ECE36E86E44C}"/>
            </a:ext>
          </a:extLst>
        </xdr:cNvPr>
        <xdr:cNvSpPr/>
      </xdr:nvSpPr>
      <xdr:spPr>
        <a:xfrm>
          <a:off x="87783" y="6868973"/>
          <a:ext cx="3833164" cy="497433"/>
        </a:xfrm>
        <a:prstGeom prst="roundRect">
          <a:avLst/>
        </a:prstGeom>
        <a:solidFill>
          <a:srgbClr val="FFFF00"/>
        </a:solidFill>
        <a:ln w="28575" cap="flat" cmpd="dbl" algn="ctr">
          <a:solidFill>
            <a:srgbClr val="FFC000"/>
          </a:solidFill>
          <a:prstDash val="solid"/>
        </a:ln>
        <a:effectLst/>
      </xdr:spPr>
      <xdr:txBody>
        <a:bodyPr vertOverflow="clip" horzOverflow="clip" lIns="18000" tIns="18000" rIns="18000" bIns="18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a:t>
          </a:r>
          <a:r>
            <a:rPr kumimoji="1" lang="ja-JP" altLang="en-US" sz="28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個々の保険情報入力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6">
            <a:lumMod val="20000"/>
            <a:lumOff val="80000"/>
          </a:schemeClr>
        </a:solidFill>
        <a:ln w="19050" cmpd="sng">
          <a:solidFill>
            <a:srgbClr val="FF0000"/>
          </a:solidFill>
          <a:prstDash val="solid"/>
        </a:ln>
      </a:spPr>
      <a:bodyPr vertOverflow="clip" horzOverflow="clip" lIns="18000" tIns="18000" rIns="18000" bIns="18000" rtlCol="0" anchor="ctr" anchorCtr="0"/>
      <a:lstStyle>
        <a:defPPr algn="ctr">
          <a:defRPr kumimoji="1" sz="1100" b="1" i="1">
            <a:solidFill>
              <a:sysClr val="windowText" lastClr="000000"/>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T54"/>
  <sheetViews>
    <sheetView showGridLines="0" zoomScale="115" zoomScaleNormal="115" workbookViewId="0">
      <pane xSplit="3" ySplit="4" topLeftCell="D5" activePane="bottomRight" state="frozen"/>
      <selection activeCell="E15" sqref="E15:N15"/>
      <selection pane="topRight" activeCell="E15" sqref="E15:N15"/>
      <selection pane="bottomLeft" activeCell="E15" sqref="E15:N15"/>
      <selection pane="bottomRight" activeCell="E15" sqref="E15:N15"/>
    </sheetView>
  </sheetViews>
  <sheetFormatPr defaultColWidth="2.69921875" defaultRowHeight="15" x14ac:dyDescent="0.3"/>
  <cols>
    <col min="1" max="1" width="3.69921875" style="1" customWidth="1"/>
    <col min="2" max="2" width="4" style="1" bestFit="1" customWidth="1"/>
    <col min="3" max="3" width="13.19921875" style="1" bestFit="1" customWidth="1"/>
    <col min="4" max="4" width="17.5" style="1" bestFit="1" customWidth="1"/>
    <col min="5" max="5" width="11.09765625" style="1" bestFit="1" customWidth="1"/>
    <col min="6" max="6" width="48.5" style="1" bestFit="1" customWidth="1"/>
    <col min="7" max="7" width="17.8984375" style="1" bestFit="1" customWidth="1"/>
    <col min="8" max="8" width="11.69921875" style="1" bestFit="1" customWidth="1"/>
    <col min="9" max="9" width="5.5" style="1" bestFit="1" customWidth="1"/>
    <col min="10" max="11" width="5.59765625" style="1" bestFit="1" customWidth="1"/>
    <col min="12" max="12" width="5.69921875" style="1" customWidth="1"/>
    <col min="13" max="16" width="12.69921875" style="1" customWidth="1"/>
    <col min="17" max="17" width="5.69921875" style="1" customWidth="1"/>
    <col min="18" max="18" width="12.69921875" style="1" customWidth="1"/>
    <col min="19" max="19" width="5.69921875" style="1" customWidth="1"/>
    <col min="20" max="21" width="12.69921875" style="1" customWidth="1"/>
    <col min="22" max="16384" width="2.69921875" style="1"/>
  </cols>
  <sheetData>
    <row r="1" spans="1:20" ht="22.5" x14ac:dyDescent="0.3">
      <c r="A1" s="8" t="s">
        <v>39</v>
      </c>
      <c r="L1" s="1" t="s">
        <v>50</v>
      </c>
    </row>
    <row r="2" spans="1:20" s="9" customFormat="1" x14ac:dyDescent="0.3">
      <c r="A2" s="1"/>
      <c r="B2" s="1"/>
      <c r="C2" s="1"/>
      <c r="D2" s="1"/>
      <c r="E2" s="1"/>
      <c r="F2" s="1"/>
      <c r="G2" s="1"/>
      <c r="H2" s="1"/>
      <c r="I2" s="1"/>
      <c r="J2" s="1"/>
      <c r="K2" s="1"/>
      <c r="L2" s="78" t="s">
        <v>35</v>
      </c>
      <c r="M2" s="79"/>
      <c r="N2" s="79"/>
      <c r="O2" s="79"/>
      <c r="P2" s="80"/>
      <c r="Q2" s="78" t="s">
        <v>37</v>
      </c>
      <c r="R2" s="79"/>
      <c r="S2" s="79"/>
      <c r="T2" s="80"/>
    </row>
    <row r="3" spans="1:20" x14ac:dyDescent="0.3">
      <c r="A3" s="74" t="s">
        <v>40</v>
      </c>
      <c r="B3" s="74" t="s">
        <v>31</v>
      </c>
      <c r="C3" s="89" t="s">
        <v>32</v>
      </c>
      <c r="D3" s="90"/>
      <c r="E3" s="89" t="s">
        <v>14</v>
      </c>
      <c r="F3" s="90"/>
      <c r="G3" s="74" t="s">
        <v>33</v>
      </c>
      <c r="H3" s="74" t="s">
        <v>34</v>
      </c>
      <c r="I3" s="74" t="s">
        <v>8</v>
      </c>
      <c r="J3" s="76" t="s">
        <v>49</v>
      </c>
      <c r="K3" s="76" t="s">
        <v>43</v>
      </c>
      <c r="L3" s="81" t="s">
        <v>36</v>
      </c>
      <c r="M3" s="83" t="s">
        <v>47</v>
      </c>
      <c r="N3" s="85" t="s">
        <v>46</v>
      </c>
      <c r="O3" s="85" t="s">
        <v>44</v>
      </c>
      <c r="P3" s="83" t="s">
        <v>45</v>
      </c>
      <c r="Q3" s="87" t="s">
        <v>36</v>
      </c>
      <c r="R3" s="87" t="s">
        <v>38</v>
      </c>
      <c r="S3" s="85" t="s">
        <v>41</v>
      </c>
      <c r="T3" s="87" t="s">
        <v>23</v>
      </c>
    </row>
    <row r="4" spans="1:20" x14ac:dyDescent="0.3">
      <c r="A4" s="75"/>
      <c r="B4" s="75"/>
      <c r="C4" s="10" t="s">
        <v>42</v>
      </c>
      <c r="D4" s="10" t="s">
        <v>48</v>
      </c>
      <c r="E4" s="10" t="s">
        <v>18</v>
      </c>
      <c r="F4" s="10" t="s">
        <v>14</v>
      </c>
      <c r="G4" s="75"/>
      <c r="H4" s="75"/>
      <c r="I4" s="75"/>
      <c r="J4" s="77"/>
      <c r="K4" s="77"/>
      <c r="L4" s="82"/>
      <c r="M4" s="84"/>
      <c r="N4" s="86"/>
      <c r="O4" s="86"/>
      <c r="P4" s="84"/>
      <c r="Q4" s="88"/>
      <c r="R4" s="88"/>
      <c r="S4" s="86"/>
      <c r="T4" s="88"/>
    </row>
    <row r="5" spans="1:20" s="3" customFormat="1" x14ac:dyDescent="0.2">
      <c r="A5" s="2" t="str">
        <f>IF(C5=0,"",ROW()-ROW($A$3)-1)</f>
        <v/>
      </c>
      <c r="B5" s="2"/>
      <c r="C5" s="2"/>
      <c r="D5" s="2"/>
      <c r="E5" s="4"/>
      <c r="F5" s="2"/>
      <c r="G5" s="4"/>
      <c r="H5" s="5"/>
      <c r="I5" s="4"/>
      <c r="J5" s="4"/>
      <c r="K5" s="4"/>
      <c r="L5" s="4"/>
      <c r="M5" s="7"/>
      <c r="N5" s="7"/>
      <c r="O5" s="7"/>
      <c r="P5" s="7"/>
      <c r="Q5" s="4"/>
      <c r="R5" s="2"/>
      <c r="S5" s="2"/>
      <c r="T5" s="6"/>
    </row>
    <row r="6" spans="1:20" s="3" customFormat="1" x14ac:dyDescent="0.2">
      <c r="A6" s="2" t="str">
        <f t="shared" ref="A6:A13" si="0">IF(C6=0,"",ROW()-ROW($A$3)-1)</f>
        <v/>
      </c>
      <c r="B6" s="2"/>
      <c r="C6" s="2"/>
      <c r="D6" s="2"/>
      <c r="E6" s="4"/>
      <c r="F6" s="2"/>
      <c r="G6" s="4"/>
      <c r="H6" s="5"/>
      <c r="I6" s="4"/>
      <c r="J6" s="4"/>
      <c r="K6" s="4"/>
      <c r="L6" s="4"/>
      <c r="M6" s="7"/>
      <c r="N6" s="7"/>
      <c r="O6" s="7"/>
      <c r="P6" s="7"/>
      <c r="Q6" s="4"/>
      <c r="R6" s="2"/>
      <c r="S6" s="2"/>
      <c r="T6" s="6"/>
    </row>
    <row r="7" spans="1:20" s="3" customFormat="1" x14ac:dyDescent="0.2">
      <c r="A7" s="2" t="str">
        <f t="shared" si="0"/>
        <v/>
      </c>
      <c r="B7" s="2"/>
      <c r="C7" s="2"/>
      <c r="D7" s="2"/>
      <c r="E7" s="4"/>
      <c r="F7" s="2"/>
      <c r="G7" s="4"/>
      <c r="H7" s="5"/>
      <c r="I7" s="4"/>
      <c r="J7" s="4"/>
      <c r="K7" s="4"/>
      <c r="L7" s="4"/>
      <c r="M7" s="7"/>
      <c r="N7" s="7"/>
      <c r="O7" s="7"/>
      <c r="P7" s="7"/>
      <c r="Q7" s="4"/>
      <c r="R7" s="2"/>
      <c r="S7" s="2"/>
      <c r="T7" s="6"/>
    </row>
    <row r="8" spans="1:20" s="3" customFormat="1" x14ac:dyDescent="0.2">
      <c r="A8" s="2" t="str">
        <f t="shared" si="0"/>
        <v/>
      </c>
      <c r="B8" s="2"/>
      <c r="C8" s="2"/>
      <c r="D8" s="2"/>
      <c r="E8" s="4"/>
      <c r="F8" s="2"/>
      <c r="G8" s="4"/>
      <c r="H8" s="5"/>
      <c r="I8" s="4"/>
      <c r="J8" s="4"/>
      <c r="K8" s="4"/>
      <c r="L8" s="4"/>
      <c r="M8" s="7"/>
      <c r="N8" s="7"/>
      <c r="O8" s="7"/>
      <c r="P8" s="7"/>
      <c r="Q8" s="4"/>
      <c r="R8" s="2"/>
      <c r="S8" s="2"/>
      <c r="T8" s="6"/>
    </row>
    <row r="9" spans="1:20" s="3" customFormat="1" x14ac:dyDescent="0.2">
      <c r="A9" s="2" t="str">
        <f t="shared" si="0"/>
        <v/>
      </c>
      <c r="B9" s="2"/>
      <c r="C9" s="2"/>
      <c r="D9" s="2"/>
      <c r="E9" s="4"/>
      <c r="F9" s="2"/>
      <c r="G9" s="4"/>
      <c r="H9" s="5"/>
      <c r="I9" s="4"/>
      <c r="J9" s="4"/>
      <c r="K9" s="4"/>
      <c r="L9" s="4"/>
      <c r="M9" s="7"/>
      <c r="N9" s="7"/>
      <c r="O9" s="7"/>
      <c r="P9" s="7"/>
      <c r="Q9" s="4"/>
      <c r="R9" s="2"/>
      <c r="S9" s="2"/>
      <c r="T9" s="6"/>
    </row>
    <row r="10" spans="1:20" s="3" customFormat="1" x14ac:dyDescent="0.2">
      <c r="A10" s="2" t="str">
        <f t="shared" si="0"/>
        <v/>
      </c>
      <c r="B10" s="2"/>
      <c r="C10" s="2"/>
      <c r="D10" s="2"/>
      <c r="E10" s="4"/>
      <c r="F10" s="2"/>
      <c r="G10" s="4"/>
      <c r="H10" s="5"/>
      <c r="I10" s="4"/>
      <c r="J10" s="4"/>
      <c r="K10" s="4"/>
      <c r="L10" s="4"/>
      <c r="M10" s="7"/>
      <c r="N10" s="7"/>
      <c r="O10" s="7"/>
      <c r="P10" s="7"/>
      <c r="Q10" s="4"/>
      <c r="R10" s="2"/>
      <c r="S10" s="2"/>
      <c r="T10" s="6"/>
    </row>
    <row r="11" spans="1:20" s="3" customFormat="1" x14ac:dyDescent="0.2">
      <c r="A11" s="2" t="str">
        <f t="shared" si="0"/>
        <v/>
      </c>
      <c r="B11" s="2"/>
      <c r="C11" s="2"/>
      <c r="D11" s="2"/>
      <c r="E11" s="4"/>
      <c r="F11" s="2"/>
      <c r="G11" s="4"/>
      <c r="H11" s="5"/>
      <c r="I11" s="4"/>
      <c r="J11" s="4"/>
      <c r="K11" s="4"/>
      <c r="L11" s="4"/>
      <c r="M11" s="7"/>
      <c r="N11" s="7"/>
      <c r="O11" s="7"/>
      <c r="P11" s="7"/>
      <c r="Q11" s="4"/>
      <c r="R11" s="2"/>
      <c r="S11" s="2"/>
      <c r="T11" s="6"/>
    </row>
    <row r="12" spans="1:20" s="3" customFormat="1" x14ac:dyDescent="0.2">
      <c r="A12" s="2" t="str">
        <f t="shared" si="0"/>
        <v/>
      </c>
      <c r="B12" s="2"/>
      <c r="C12" s="2"/>
      <c r="D12" s="2"/>
      <c r="E12" s="4"/>
      <c r="F12" s="2"/>
      <c r="G12" s="4"/>
      <c r="H12" s="5"/>
      <c r="I12" s="4"/>
      <c r="J12" s="4"/>
      <c r="K12" s="4"/>
      <c r="L12" s="4"/>
      <c r="M12" s="7"/>
      <c r="N12" s="7"/>
      <c r="O12" s="7"/>
      <c r="P12" s="7"/>
      <c r="Q12" s="4"/>
      <c r="R12" s="2"/>
      <c r="S12" s="2"/>
      <c r="T12" s="6"/>
    </row>
    <row r="13" spans="1:20" s="3" customFormat="1" x14ac:dyDescent="0.2">
      <c r="A13" s="2" t="str">
        <f t="shared" si="0"/>
        <v/>
      </c>
      <c r="B13" s="2"/>
      <c r="C13" s="2"/>
      <c r="D13" s="2"/>
      <c r="E13" s="4"/>
      <c r="F13" s="2"/>
      <c r="G13" s="4"/>
      <c r="H13" s="5"/>
      <c r="I13" s="4"/>
      <c r="J13" s="4"/>
      <c r="K13" s="4"/>
      <c r="L13" s="4"/>
      <c r="M13" s="7"/>
      <c r="N13" s="7"/>
      <c r="O13" s="7"/>
      <c r="P13" s="7"/>
      <c r="Q13" s="4"/>
      <c r="R13" s="2"/>
      <c r="S13" s="2"/>
      <c r="T13" s="6"/>
    </row>
    <row r="14" spans="1:20" s="3" customFormat="1" x14ac:dyDescent="0.2">
      <c r="A14" s="2" t="str">
        <f>IF(C14=0,"",ROW()-ROW($A$3)-1)</f>
        <v/>
      </c>
      <c r="B14" s="2"/>
      <c r="C14" s="2"/>
      <c r="D14" s="2"/>
      <c r="E14" s="4"/>
      <c r="F14" s="2"/>
      <c r="G14" s="4"/>
      <c r="H14" s="5"/>
      <c r="I14" s="4"/>
      <c r="J14" s="4"/>
      <c r="K14" s="4"/>
      <c r="L14" s="4"/>
      <c r="M14" s="7"/>
      <c r="N14" s="7"/>
      <c r="O14" s="7"/>
      <c r="P14" s="7"/>
      <c r="Q14" s="4"/>
      <c r="R14" s="2"/>
      <c r="S14" s="2"/>
      <c r="T14" s="6"/>
    </row>
    <row r="15" spans="1:20" s="3" customFormat="1" x14ac:dyDescent="0.2">
      <c r="A15" s="2" t="str">
        <f t="shared" ref="A15:A22" si="1">IF(C15=0,"",ROW()-ROW($A$3)-1)</f>
        <v/>
      </c>
      <c r="B15" s="2"/>
      <c r="C15" s="2"/>
      <c r="D15" s="2"/>
      <c r="E15" s="4"/>
      <c r="F15" s="2"/>
      <c r="G15" s="4"/>
      <c r="H15" s="5"/>
      <c r="I15" s="4"/>
      <c r="J15" s="4"/>
      <c r="K15" s="4"/>
      <c r="L15" s="4"/>
      <c r="M15" s="7"/>
      <c r="N15" s="7"/>
      <c r="O15" s="7"/>
      <c r="P15" s="7"/>
      <c r="Q15" s="4"/>
      <c r="R15" s="2"/>
      <c r="S15" s="2"/>
      <c r="T15" s="6"/>
    </row>
    <row r="16" spans="1:20" s="3" customFormat="1" x14ac:dyDescent="0.2">
      <c r="A16" s="2" t="str">
        <f t="shared" si="1"/>
        <v/>
      </c>
      <c r="B16" s="2"/>
      <c r="C16" s="2"/>
      <c r="D16" s="2"/>
      <c r="E16" s="4"/>
      <c r="F16" s="2"/>
      <c r="G16" s="4"/>
      <c r="H16" s="5"/>
      <c r="I16" s="4"/>
      <c r="J16" s="4"/>
      <c r="K16" s="4"/>
      <c r="L16" s="4"/>
      <c r="M16" s="7"/>
      <c r="N16" s="7"/>
      <c r="O16" s="7"/>
      <c r="P16" s="7"/>
      <c r="Q16" s="4"/>
      <c r="R16" s="2"/>
      <c r="S16" s="2"/>
      <c r="T16" s="6"/>
    </row>
    <row r="17" spans="1:20" s="3" customFormat="1" x14ac:dyDescent="0.2">
      <c r="A17" s="2" t="str">
        <f t="shared" si="1"/>
        <v/>
      </c>
      <c r="B17" s="2"/>
      <c r="C17" s="2"/>
      <c r="D17" s="2"/>
      <c r="E17" s="4"/>
      <c r="F17" s="2"/>
      <c r="G17" s="4"/>
      <c r="H17" s="5"/>
      <c r="I17" s="4"/>
      <c r="J17" s="4"/>
      <c r="K17" s="4"/>
      <c r="L17" s="4"/>
      <c r="M17" s="7"/>
      <c r="N17" s="7"/>
      <c r="O17" s="7"/>
      <c r="P17" s="7"/>
      <c r="Q17" s="4"/>
      <c r="R17" s="2"/>
      <c r="S17" s="2"/>
      <c r="T17" s="6"/>
    </row>
    <row r="18" spans="1:20" s="3" customFormat="1" x14ac:dyDescent="0.2">
      <c r="A18" s="2" t="str">
        <f t="shared" si="1"/>
        <v/>
      </c>
      <c r="B18" s="2"/>
      <c r="C18" s="2"/>
      <c r="D18" s="2"/>
      <c r="E18" s="4"/>
      <c r="F18" s="2"/>
      <c r="G18" s="4"/>
      <c r="H18" s="5"/>
      <c r="I18" s="4"/>
      <c r="J18" s="4"/>
      <c r="K18" s="4"/>
      <c r="L18" s="4"/>
      <c r="M18" s="7"/>
      <c r="N18" s="7"/>
      <c r="O18" s="7"/>
      <c r="P18" s="7"/>
      <c r="Q18" s="4"/>
      <c r="R18" s="2"/>
      <c r="S18" s="2"/>
      <c r="T18" s="6"/>
    </row>
    <row r="19" spans="1:20" s="3" customFormat="1" x14ac:dyDescent="0.2">
      <c r="A19" s="2" t="str">
        <f t="shared" si="1"/>
        <v/>
      </c>
      <c r="B19" s="2"/>
      <c r="C19" s="2"/>
      <c r="D19" s="2"/>
      <c r="E19" s="4"/>
      <c r="F19" s="2"/>
      <c r="G19" s="4"/>
      <c r="H19" s="5"/>
      <c r="I19" s="4"/>
      <c r="J19" s="4"/>
      <c r="K19" s="4"/>
      <c r="L19" s="4"/>
      <c r="M19" s="7"/>
      <c r="N19" s="7"/>
      <c r="O19" s="7"/>
      <c r="P19" s="7"/>
      <c r="Q19" s="4"/>
      <c r="R19" s="2"/>
      <c r="S19" s="2"/>
      <c r="T19" s="6"/>
    </row>
    <row r="20" spans="1:20" s="3" customFormat="1" x14ac:dyDescent="0.2">
      <c r="A20" s="2" t="str">
        <f t="shared" si="1"/>
        <v/>
      </c>
      <c r="B20" s="2"/>
      <c r="C20" s="2"/>
      <c r="D20" s="2"/>
      <c r="E20" s="4"/>
      <c r="F20" s="2"/>
      <c r="G20" s="4"/>
      <c r="H20" s="5"/>
      <c r="I20" s="4"/>
      <c r="J20" s="4"/>
      <c r="K20" s="4"/>
      <c r="L20" s="4"/>
      <c r="M20" s="7"/>
      <c r="N20" s="7"/>
      <c r="O20" s="7"/>
      <c r="P20" s="7"/>
      <c r="Q20" s="4"/>
      <c r="R20" s="2"/>
      <c r="S20" s="2"/>
      <c r="T20" s="6"/>
    </row>
    <row r="21" spans="1:20" s="3" customFormat="1" x14ac:dyDescent="0.2">
      <c r="A21" s="2" t="str">
        <f t="shared" si="1"/>
        <v/>
      </c>
      <c r="B21" s="2"/>
      <c r="C21" s="2"/>
      <c r="D21" s="2"/>
      <c r="E21" s="4"/>
      <c r="F21" s="2"/>
      <c r="G21" s="4"/>
      <c r="H21" s="5"/>
      <c r="I21" s="4"/>
      <c r="J21" s="4"/>
      <c r="K21" s="4"/>
      <c r="L21" s="4"/>
      <c r="M21" s="7"/>
      <c r="N21" s="7"/>
      <c r="O21" s="7"/>
      <c r="P21" s="7"/>
      <c r="Q21" s="4"/>
      <c r="R21" s="2"/>
      <c r="S21" s="2"/>
      <c r="T21" s="6"/>
    </row>
    <row r="22" spans="1:20" s="3" customFormat="1" x14ac:dyDescent="0.2">
      <c r="A22" s="2" t="str">
        <f t="shared" si="1"/>
        <v/>
      </c>
      <c r="B22" s="2"/>
      <c r="C22" s="2"/>
      <c r="D22" s="2"/>
      <c r="E22" s="4"/>
      <c r="F22" s="2"/>
      <c r="G22" s="4"/>
      <c r="H22" s="5"/>
      <c r="I22" s="4"/>
      <c r="J22" s="4"/>
      <c r="K22" s="4"/>
      <c r="L22" s="4"/>
      <c r="M22" s="7"/>
      <c r="N22" s="7"/>
      <c r="O22" s="7"/>
      <c r="P22" s="7"/>
      <c r="Q22" s="4"/>
      <c r="R22" s="2"/>
      <c r="S22" s="2"/>
      <c r="T22" s="6"/>
    </row>
    <row r="23" spans="1:20" s="3" customFormat="1" x14ac:dyDescent="0.2">
      <c r="A23" s="2" t="str">
        <f>IF(C23=0,"",ROW()-ROW($A$3)-1)</f>
        <v/>
      </c>
      <c r="B23" s="2"/>
      <c r="C23" s="2"/>
      <c r="D23" s="2"/>
      <c r="E23" s="4"/>
      <c r="F23" s="2"/>
      <c r="G23" s="4"/>
      <c r="H23" s="5"/>
      <c r="I23" s="4"/>
      <c r="J23" s="4"/>
      <c r="K23" s="4"/>
      <c r="L23" s="4"/>
      <c r="M23" s="7"/>
      <c r="N23" s="7"/>
      <c r="O23" s="7"/>
      <c r="P23" s="7"/>
      <c r="Q23" s="4"/>
      <c r="R23" s="2"/>
      <c r="S23" s="2"/>
      <c r="T23" s="6"/>
    </row>
    <row r="24" spans="1:20" s="3" customFormat="1" x14ac:dyDescent="0.2">
      <c r="A24" s="2" t="str">
        <f t="shared" ref="A24:A31" si="2">IF(C24=0,"",ROW()-ROW($A$3)-1)</f>
        <v/>
      </c>
      <c r="B24" s="2"/>
      <c r="C24" s="2"/>
      <c r="D24" s="2"/>
      <c r="E24" s="4"/>
      <c r="F24" s="2"/>
      <c r="G24" s="4"/>
      <c r="H24" s="5"/>
      <c r="I24" s="4"/>
      <c r="J24" s="4"/>
      <c r="K24" s="4"/>
      <c r="L24" s="4"/>
      <c r="M24" s="7"/>
      <c r="N24" s="7"/>
      <c r="O24" s="7"/>
      <c r="P24" s="7"/>
      <c r="Q24" s="4"/>
      <c r="R24" s="2"/>
      <c r="S24" s="2"/>
      <c r="T24" s="6"/>
    </row>
    <row r="25" spans="1:20" s="3" customFormat="1" x14ac:dyDescent="0.2">
      <c r="A25" s="2" t="str">
        <f t="shared" si="2"/>
        <v/>
      </c>
      <c r="B25" s="2"/>
      <c r="C25" s="2"/>
      <c r="D25" s="2"/>
      <c r="E25" s="4"/>
      <c r="F25" s="2"/>
      <c r="G25" s="4"/>
      <c r="H25" s="5"/>
      <c r="I25" s="4"/>
      <c r="J25" s="4"/>
      <c r="K25" s="4"/>
      <c r="L25" s="4"/>
      <c r="M25" s="7"/>
      <c r="N25" s="7"/>
      <c r="O25" s="7"/>
      <c r="P25" s="7"/>
      <c r="Q25" s="4"/>
      <c r="R25" s="2"/>
      <c r="S25" s="2"/>
      <c r="T25" s="6"/>
    </row>
    <row r="26" spans="1:20" s="3" customFormat="1" x14ac:dyDescent="0.2">
      <c r="A26" s="2" t="str">
        <f t="shared" si="2"/>
        <v/>
      </c>
      <c r="B26" s="2"/>
      <c r="C26" s="2"/>
      <c r="D26" s="2"/>
      <c r="E26" s="4"/>
      <c r="F26" s="2"/>
      <c r="G26" s="4"/>
      <c r="H26" s="5"/>
      <c r="I26" s="4"/>
      <c r="J26" s="4"/>
      <c r="K26" s="4"/>
      <c r="L26" s="4"/>
      <c r="M26" s="7"/>
      <c r="N26" s="7"/>
      <c r="O26" s="7"/>
      <c r="P26" s="7"/>
      <c r="Q26" s="4"/>
      <c r="R26" s="2"/>
      <c r="S26" s="2"/>
      <c r="T26" s="6"/>
    </row>
    <row r="27" spans="1:20" s="3" customFormat="1" x14ac:dyDescent="0.2">
      <c r="A27" s="2" t="str">
        <f t="shared" si="2"/>
        <v/>
      </c>
      <c r="B27" s="2"/>
      <c r="C27" s="2"/>
      <c r="D27" s="2"/>
      <c r="E27" s="4"/>
      <c r="F27" s="2"/>
      <c r="G27" s="4"/>
      <c r="H27" s="5"/>
      <c r="I27" s="4"/>
      <c r="J27" s="4"/>
      <c r="K27" s="4"/>
      <c r="L27" s="4"/>
      <c r="M27" s="7"/>
      <c r="N27" s="7"/>
      <c r="O27" s="7"/>
      <c r="P27" s="7"/>
      <c r="Q27" s="4"/>
      <c r="R27" s="2"/>
      <c r="S27" s="2"/>
      <c r="T27" s="6"/>
    </row>
    <row r="28" spans="1:20" s="3" customFormat="1" x14ac:dyDescent="0.2">
      <c r="A28" s="2" t="str">
        <f t="shared" si="2"/>
        <v/>
      </c>
      <c r="B28" s="2"/>
      <c r="C28" s="2"/>
      <c r="D28" s="2"/>
      <c r="E28" s="4"/>
      <c r="F28" s="2"/>
      <c r="G28" s="4"/>
      <c r="H28" s="5"/>
      <c r="I28" s="4"/>
      <c r="J28" s="4"/>
      <c r="K28" s="4"/>
      <c r="L28" s="4"/>
      <c r="M28" s="7"/>
      <c r="N28" s="7"/>
      <c r="O28" s="7"/>
      <c r="P28" s="7"/>
      <c r="Q28" s="4"/>
      <c r="R28" s="2"/>
      <c r="S28" s="2"/>
      <c r="T28" s="6"/>
    </row>
    <row r="29" spans="1:20" s="3" customFormat="1" x14ac:dyDescent="0.2">
      <c r="A29" s="2" t="str">
        <f t="shared" si="2"/>
        <v/>
      </c>
      <c r="B29" s="2"/>
      <c r="C29" s="2"/>
      <c r="D29" s="2"/>
      <c r="E29" s="4"/>
      <c r="F29" s="2"/>
      <c r="G29" s="4"/>
      <c r="H29" s="5"/>
      <c r="I29" s="4"/>
      <c r="J29" s="4"/>
      <c r="K29" s="4"/>
      <c r="L29" s="4"/>
      <c r="M29" s="7"/>
      <c r="N29" s="7"/>
      <c r="O29" s="7"/>
      <c r="P29" s="7"/>
      <c r="Q29" s="4"/>
      <c r="R29" s="2"/>
      <c r="S29" s="2"/>
      <c r="T29" s="6"/>
    </row>
    <row r="30" spans="1:20" s="3" customFormat="1" x14ac:dyDescent="0.2">
      <c r="A30" s="2" t="str">
        <f t="shared" si="2"/>
        <v/>
      </c>
      <c r="B30" s="2"/>
      <c r="C30" s="2"/>
      <c r="D30" s="2"/>
      <c r="E30" s="4"/>
      <c r="F30" s="2"/>
      <c r="G30" s="4"/>
      <c r="H30" s="5"/>
      <c r="I30" s="4"/>
      <c r="J30" s="4"/>
      <c r="K30" s="4"/>
      <c r="L30" s="4"/>
      <c r="M30" s="7"/>
      <c r="N30" s="7"/>
      <c r="O30" s="7"/>
      <c r="P30" s="7"/>
      <c r="Q30" s="4"/>
      <c r="R30" s="2"/>
      <c r="S30" s="2"/>
      <c r="T30" s="6"/>
    </row>
    <row r="31" spans="1:20" s="3" customFormat="1" x14ac:dyDescent="0.2">
      <c r="A31" s="2" t="str">
        <f t="shared" si="2"/>
        <v/>
      </c>
      <c r="B31" s="2"/>
      <c r="C31" s="2"/>
      <c r="D31" s="2"/>
      <c r="E31" s="4"/>
      <c r="F31" s="2"/>
      <c r="G31" s="4"/>
      <c r="H31" s="5"/>
      <c r="I31" s="4"/>
      <c r="J31" s="4"/>
      <c r="K31" s="4"/>
      <c r="L31" s="4"/>
      <c r="M31" s="7"/>
      <c r="N31" s="7"/>
      <c r="O31" s="7"/>
      <c r="P31" s="7"/>
      <c r="Q31" s="4"/>
      <c r="R31" s="2"/>
      <c r="S31" s="2"/>
      <c r="T31" s="6"/>
    </row>
    <row r="32" spans="1:20" s="3" customFormat="1" x14ac:dyDescent="0.2">
      <c r="A32" s="2" t="str">
        <f>IF(C32=0,"",ROW()-ROW($A$3)-1)</f>
        <v/>
      </c>
      <c r="B32" s="2"/>
      <c r="C32" s="2"/>
      <c r="D32" s="2"/>
      <c r="E32" s="4"/>
      <c r="F32" s="2"/>
      <c r="G32" s="4"/>
      <c r="H32" s="5"/>
      <c r="I32" s="4"/>
      <c r="J32" s="4"/>
      <c r="K32" s="4"/>
      <c r="L32" s="4"/>
      <c r="M32" s="7"/>
      <c r="N32" s="7"/>
      <c r="O32" s="7"/>
      <c r="P32" s="7"/>
      <c r="Q32" s="4"/>
      <c r="R32" s="2"/>
      <c r="S32" s="2"/>
      <c r="T32" s="6"/>
    </row>
    <row r="33" spans="1:20" s="3" customFormat="1" x14ac:dyDescent="0.2">
      <c r="A33" s="2" t="str">
        <f t="shared" ref="A33:A40" si="3">IF(C33=0,"",ROW()-ROW($A$3)-1)</f>
        <v/>
      </c>
      <c r="B33" s="2"/>
      <c r="C33" s="2"/>
      <c r="D33" s="2"/>
      <c r="E33" s="4"/>
      <c r="F33" s="2"/>
      <c r="G33" s="4"/>
      <c r="H33" s="5"/>
      <c r="I33" s="4"/>
      <c r="J33" s="4"/>
      <c r="K33" s="4"/>
      <c r="L33" s="4"/>
      <c r="M33" s="7"/>
      <c r="N33" s="7"/>
      <c r="O33" s="7"/>
      <c r="P33" s="7"/>
      <c r="Q33" s="4"/>
      <c r="R33" s="2"/>
      <c r="S33" s="2"/>
      <c r="T33" s="6"/>
    </row>
    <row r="34" spans="1:20" s="3" customFormat="1" x14ac:dyDescent="0.2">
      <c r="A34" s="2" t="str">
        <f t="shared" si="3"/>
        <v/>
      </c>
      <c r="B34" s="2"/>
      <c r="C34" s="2"/>
      <c r="D34" s="2"/>
      <c r="E34" s="4"/>
      <c r="F34" s="2"/>
      <c r="G34" s="4"/>
      <c r="H34" s="5"/>
      <c r="I34" s="4"/>
      <c r="J34" s="4"/>
      <c r="K34" s="4"/>
      <c r="L34" s="4"/>
      <c r="M34" s="7"/>
      <c r="N34" s="7"/>
      <c r="O34" s="7"/>
      <c r="P34" s="7"/>
      <c r="Q34" s="4"/>
      <c r="R34" s="2"/>
      <c r="S34" s="2"/>
      <c r="T34" s="6"/>
    </row>
    <row r="35" spans="1:20" s="3" customFormat="1" x14ac:dyDescent="0.2">
      <c r="A35" s="2" t="str">
        <f t="shared" si="3"/>
        <v/>
      </c>
      <c r="B35" s="2"/>
      <c r="C35" s="2"/>
      <c r="D35" s="2"/>
      <c r="E35" s="4"/>
      <c r="F35" s="2"/>
      <c r="G35" s="4"/>
      <c r="H35" s="5"/>
      <c r="I35" s="4"/>
      <c r="J35" s="4"/>
      <c r="K35" s="4"/>
      <c r="L35" s="4"/>
      <c r="M35" s="7"/>
      <c r="N35" s="7"/>
      <c r="O35" s="7"/>
      <c r="P35" s="7"/>
      <c r="Q35" s="4"/>
      <c r="R35" s="2"/>
      <c r="S35" s="2"/>
      <c r="T35" s="6"/>
    </row>
    <row r="36" spans="1:20" s="3" customFormat="1" x14ac:dyDescent="0.2">
      <c r="A36" s="2" t="str">
        <f t="shared" si="3"/>
        <v/>
      </c>
      <c r="B36" s="2"/>
      <c r="C36" s="2"/>
      <c r="D36" s="2"/>
      <c r="E36" s="4"/>
      <c r="F36" s="2"/>
      <c r="G36" s="4"/>
      <c r="H36" s="5"/>
      <c r="I36" s="4"/>
      <c r="J36" s="4"/>
      <c r="K36" s="4"/>
      <c r="L36" s="4"/>
      <c r="M36" s="7"/>
      <c r="N36" s="7"/>
      <c r="O36" s="7"/>
      <c r="P36" s="7"/>
      <c r="Q36" s="4"/>
      <c r="R36" s="2"/>
      <c r="S36" s="2"/>
      <c r="T36" s="6"/>
    </row>
    <row r="37" spans="1:20" s="3" customFormat="1" x14ac:dyDescent="0.2">
      <c r="A37" s="2" t="str">
        <f t="shared" si="3"/>
        <v/>
      </c>
      <c r="B37" s="2"/>
      <c r="C37" s="2"/>
      <c r="D37" s="2"/>
      <c r="E37" s="4"/>
      <c r="F37" s="2"/>
      <c r="G37" s="4"/>
      <c r="H37" s="5"/>
      <c r="I37" s="4"/>
      <c r="J37" s="4"/>
      <c r="K37" s="4"/>
      <c r="L37" s="4"/>
      <c r="M37" s="7"/>
      <c r="N37" s="7"/>
      <c r="O37" s="7"/>
      <c r="P37" s="7"/>
      <c r="Q37" s="4"/>
      <c r="R37" s="2"/>
      <c r="S37" s="2"/>
      <c r="T37" s="6"/>
    </row>
    <row r="38" spans="1:20" s="3" customFormat="1" x14ac:dyDescent="0.2">
      <c r="A38" s="2" t="str">
        <f t="shared" si="3"/>
        <v/>
      </c>
      <c r="B38" s="2"/>
      <c r="C38" s="2"/>
      <c r="D38" s="2"/>
      <c r="E38" s="4"/>
      <c r="F38" s="2"/>
      <c r="G38" s="4"/>
      <c r="H38" s="5"/>
      <c r="I38" s="4"/>
      <c r="J38" s="4"/>
      <c r="K38" s="4"/>
      <c r="L38" s="4"/>
      <c r="M38" s="7"/>
      <c r="N38" s="7"/>
      <c r="O38" s="7"/>
      <c r="P38" s="7"/>
      <c r="Q38" s="4"/>
      <c r="R38" s="2"/>
      <c r="S38" s="2"/>
      <c r="T38" s="6"/>
    </row>
    <row r="39" spans="1:20" s="3" customFormat="1" x14ac:dyDescent="0.2">
      <c r="A39" s="2" t="str">
        <f t="shared" si="3"/>
        <v/>
      </c>
      <c r="B39" s="2"/>
      <c r="C39" s="2"/>
      <c r="D39" s="2"/>
      <c r="E39" s="4"/>
      <c r="F39" s="2"/>
      <c r="G39" s="4"/>
      <c r="H39" s="5"/>
      <c r="I39" s="4"/>
      <c r="J39" s="4"/>
      <c r="K39" s="4"/>
      <c r="L39" s="4"/>
      <c r="M39" s="7"/>
      <c r="N39" s="7"/>
      <c r="O39" s="7"/>
      <c r="P39" s="7"/>
      <c r="Q39" s="4"/>
      <c r="R39" s="2"/>
      <c r="S39" s="2"/>
      <c r="T39" s="6"/>
    </row>
    <row r="40" spans="1:20" s="3" customFormat="1" x14ac:dyDescent="0.2">
      <c r="A40" s="2" t="str">
        <f t="shared" si="3"/>
        <v/>
      </c>
      <c r="B40" s="2"/>
      <c r="C40" s="2"/>
      <c r="D40" s="2"/>
      <c r="E40" s="4"/>
      <c r="F40" s="2"/>
      <c r="G40" s="4"/>
      <c r="H40" s="5"/>
      <c r="I40" s="4"/>
      <c r="J40" s="4"/>
      <c r="K40" s="4"/>
      <c r="L40" s="4"/>
      <c r="M40" s="7"/>
      <c r="N40" s="7"/>
      <c r="O40" s="7"/>
      <c r="P40" s="7"/>
      <c r="Q40" s="4"/>
      <c r="R40" s="2"/>
      <c r="S40" s="2"/>
      <c r="T40" s="6"/>
    </row>
    <row r="41" spans="1:20" s="3" customFormat="1" x14ac:dyDescent="0.2">
      <c r="A41" s="2" t="str">
        <f>IF(C41=0,"",ROW()-ROW($A$3)-1)</f>
        <v/>
      </c>
      <c r="B41" s="2"/>
      <c r="C41" s="2"/>
      <c r="D41" s="2"/>
      <c r="E41" s="4"/>
      <c r="F41" s="2"/>
      <c r="G41" s="4"/>
      <c r="H41" s="5"/>
      <c r="I41" s="4"/>
      <c r="J41" s="4"/>
      <c r="K41" s="4"/>
      <c r="L41" s="4"/>
      <c r="M41" s="7"/>
      <c r="N41" s="7"/>
      <c r="O41" s="7"/>
      <c r="P41" s="7"/>
      <c r="Q41" s="4"/>
      <c r="R41" s="2"/>
      <c r="S41" s="2"/>
      <c r="T41" s="6"/>
    </row>
    <row r="42" spans="1:20" s="3" customFormat="1" x14ac:dyDescent="0.2">
      <c r="A42" s="2" t="str">
        <f t="shared" ref="A42:A54" si="4">IF(C42=0,"",ROW()-ROW($A$3)-1)</f>
        <v/>
      </c>
      <c r="B42" s="2"/>
      <c r="C42" s="2"/>
      <c r="D42" s="2"/>
      <c r="E42" s="4"/>
      <c r="F42" s="2"/>
      <c r="G42" s="4"/>
      <c r="H42" s="5"/>
      <c r="I42" s="4"/>
      <c r="J42" s="4"/>
      <c r="K42" s="4"/>
      <c r="L42" s="4"/>
      <c r="M42" s="7"/>
      <c r="N42" s="7"/>
      <c r="O42" s="7"/>
      <c r="P42" s="7"/>
      <c r="Q42" s="4"/>
      <c r="R42" s="2"/>
      <c r="S42" s="2"/>
      <c r="T42" s="6"/>
    </row>
    <row r="43" spans="1:20" s="3" customFormat="1" x14ac:dyDescent="0.2">
      <c r="A43" s="2" t="str">
        <f t="shared" si="4"/>
        <v/>
      </c>
      <c r="B43" s="2"/>
      <c r="C43" s="2"/>
      <c r="D43" s="2"/>
      <c r="E43" s="4"/>
      <c r="F43" s="2"/>
      <c r="G43" s="4"/>
      <c r="H43" s="5"/>
      <c r="I43" s="4"/>
      <c r="J43" s="4"/>
      <c r="K43" s="4"/>
      <c r="L43" s="4"/>
      <c r="M43" s="7"/>
      <c r="N43" s="7"/>
      <c r="O43" s="7"/>
      <c r="P43" s="7"/>
      <c r="Q43" s="4"/>
      <c r="R43" s="2"/>
      <c r="S43" s="2"/>
      <c r="T43" s="6"/>
    </row>
    <row r="44" spans="1:20" s="3" customFormat="1" x14ac:dyDescent="0.2">
      <c r="A44" s="2" t="str">
        <f t="shared" si="4"/>
        <v/>
      </c>
      <c r="B44" s="2"/>
      <c r="C44" s="2"/>
      <c r="D44" s="2"/>
      <c r="E44" s="4"/>
      <c r="F44" s="2"/>
      <c r="G44" s="4"/>
      <c r="H44" s="5"/>
      <c r="I44" s="4"/>
      <c r="J44" s="4"/>
      <c r="K44" s="4"/>
      <c r="L44" s="4"/>
      <c r="M44" s="7"/>
      <c r="N44" s="7"/>
      <c r="O44" s="7"/>
      <c r="P44" s="7"/>
      <c r="Q44" s="4"/>
      <c r="R44" s="2"/>
      <c r="S44" s="2"/>
      <c r="T44" s="6"/>
    </row>
    <row r="45" spans="1:20" s="3" customFormat="1" x14ac:dyDescent="0.2">
      <c r="A45" s="2" t="str">
        <f t="shared" ref="A45:A49" si="5">IF(C45=0,"",ROW()-ROW($A$3)-1)</f>
        <v/>
      </c>
      <c r="B45" s="2"/>
      <c r="C45" s="2"/>
      <c r="D45" s="2"/>
      <c r="E45" s="4"/>
      <c r="F45" s="2"/>
      <c r="G45" s="4"/>
      <c r="H45" s="5"/>
      <c r="I45" s="4"/>
      <c r="J45" s="4"/>
      <c r="K45" s="4"/>
      <c r="L45" s="4"/>
      <c r="M45" s="7"/>
      <c r="N45" s="7"/>
      <c r="O45" s="7"/>
      <c r="P45" s="7"/>
      <c r="Q45" s="4"/>
      <c r="R45" s="2"/>
      <c r="S45" s="2"/>
      <c r="T45" s="6"/>
    </row>
    <row r="46" spans="1:20" s="3" customFormat="1" x14ac:dyDescent="0.2">
      <c r="A46" s="2" t="str">
        <f t="shared" si="5"/>
        <v/>
      </c>
      <c r="B46" s="2"/>
      <c r="C46" s="2"/>
      <c r="D46" s="2"/>
      <c r="E46" s="4"/>
      <c r="F46" s="2"/>
      <c r="G46" s="4"/>
      <c r="H46" s="5"/>
      <c r="I46" s="4"/>
      <c r="J46" s="4"/>
      <c r="K46" s="4"/>
      <c r="L46" s="4"/>
      <c r="M46" s="7"/>
      <c r="N46" s="7"/>
      <c r="O46" s="7"/>
      <c r="P46" s="7"/>
      <c r="Q46" s="4"/>
      <c r="R46" s="2"/>
      <c r="S46" s="2"/>
      <c r="T46" s="6"/>
    </row>
    <row r="47" spans="1:20" s="3" customFormat="1" x14ac:dyDescent="0.2">
      <c r="A47" s="2" t="str">
        <f t="shared" si="5"/>
        <v/>
      </c>
      <c r="B47" s="2"/>
      <c r="C47" s="2"/>
      <c r="D47" s="2"/>
      <c r="E47" s="4"/>
      <c r="F47" s="2"/>
      <c r="G47" s="4"/>
      <c r="H47" s="5"/>
      <c r="I47" s="4"/>
      <c r="J47" s="4"/>
      <c r="K47" s="4"/>
      <c r="L47" s="4"/>
      <c r="M47" s="7"/>
      <c r="N47" s="7"/>
      <c r="O47" s="7"/>
      <c r="P47" s="7"/>
      <c r="Q47" s="4"/>
      <c r="R47" s="2"/>
      <c r="S47" s="2"/>
      <c r="T47" s="6"/>
    </row>
    <row r="48" spans="1:20" s="3" customFormat="1" x14ac:dyDescent="0.2">
      <c r="A48" s="2" t="str">
        <f t="shared" si="5"/>
        <v/>
      </c>
      <c r="B48" s="2"/>
      <c r="C48" s="2"/>
      <c r="D48" s="2"/>
      <c r="E48" s="4"/>
      <c r="F48" s="2"/>
      <c r="G48" s="4"/>
      <c r="H48" s="5"/>
      <c r="I48" s="4"/>
      <c r="J48" s="4"/>
      <c r="K48" s="4"/>
      <c r="L48" s="4"/>
      <c r="M48" s="7"/>
      <c r="N48" s="7"/>
      <c r="O48" s="7"/>
      <c r="P48" s="7"/>
      <c r="Q48" s="4"/>
      <c r="R48" s="2"/>
      <c r="S48" s="2"/>
      <c r="T48" s="6"/>
    </row>
    <row r="49" spans="1:20" s="3" customFormat="1" x14ac:dyDescent="0.2">
      <c r="A49" s="2" t="str">
        <f t="shared" si="5"/>
        <v/>
      </c>
      <c r="B49" s="2"/>
      <c r="C49" s="2"/>
      <c r="D49" s="2"/>
      <c r="E49" s="4"/>
      <c r="F49" s="2"/>
      <c r="G49" s="4"/>
      <c r="H49" s="5"/>
      <c r="I49" s="4"/>
      <c r="J49" s="4"/>
      <c r="K49" s="4"/>
      <c r="L49" s="4"/>
      <c r="M49" s="7"/>
      <c r="N49" s="7"/>
      <c r="O49" s="7"/>
      <c r="P49" s="7"/>
      <c r="Q49" s="4"/>
      <c r="R49" s="2"/>
      <c r="S49" s="2"/>
      <c r="T49" s="6"/>
    </row>
    <row r="50" spans="1:20" s="3" customFormat="1" x14ac:dyDescent="0.2">
      <c r="A50" s="2" t="str">
        <f t="shared" si="4"/>
        <v/>
      </c>
      <c r="B50" s="2"/>
      <c r="C50" s="2"/>
      <c r="D50" s="2"/>
      <c r="E50" s="4"/>
      <c r="F50" s="2"/>
      <c r="G50" s="4"/>
      <c r="H50" s="5"/>
      <c r="I50" s="4"/>
      <c r="J50" s="4"/>
      <c r="K50" s="4"/>
      <c r="L50" s="4"/>
      <c r="M50" s="7"/>
      <c r="N50" s="7"/>
      <c r="O50" s="7"/>
      <c r="P50" s="7"/>
      <c r="Q50" s="4"/>
      <c r="R50" s="2"/>
      <c r="S50" s="2"/>
      <c r="T50" s="6"/>
    </row>
    <row r="51" spans="1:20" s="3" customFormat="1" x14ac:dyDescent="0.2">
      <c r="A51" s="2" t="str">
        <f t="shared" si="4"/>
        <v/>
      </c>
      <c r="B51" s="2"/>
      <c r="C51" s="2"/>
      <c r="D51" s="2"/>
      <c r="E51" s="4"/>
      <c r="F51" s="2"/>
      <c r="G51" s="4"/>
      <c r="H51" s="5"/>
      <c r="I51" s="4"/>
      <c r="J51" s="4"/>
      <c r="K51" s="4"/>
      <c r="L51" s="4"/>
      <c r="M51" s="7"/>
      <c r="N51" s="7"/>
      <c r="O51" s="7"/>
      <c r="P51" s="7"/>
      <c r="Q51" s="4"/>
      <c r="R51" s="2"/>
      <c r="S51" s="2"/>
      <c r="T51" s="6"/>
    </row>
    <row r="52" spans="1:20" s="3" customFormat="1" x14ac:dyDescent="0.2">
      <c r="A52" s="2" t="str">
        <f t="shared" si="4"/>
        <v/>
      </c>
      <c r="B52" s="2"/>
      <c r="C52" s="2"/>
      <c r="D52" s="2"/>
      <c r="E52" s="4"/>
      <c r="F52" s="2"/>
      <c r="G52" s="4"/>
      <c r="H52" s="5"/>
      <c r="I52" s="4"/>
      <c r="J52" s="4"/>
      <c r="K52" s="4"/>
      <c r="L52" s="4"/>
      <c r="M52" s="7"/>
      <c r="N52" s="7"/>
      <c r="O52" s="7"/>
      <c r="P52" s="7"/>
      <c r="Q52" s="4"/>
      <c r="R52" s="2"/>
      <c r="S52" s="2"/>
      <c r="T52" s="6"/>
    </row>
    <row r="53" spans="1:20" s="3" customFormat="1" x14ac:dyDescent="0.2">
      <c r="A53" s="2" t="str">
        <f t="shared" si="4"/>
        <v/>
      </c>
      <c r="B53" s="2"/>
      <c r="C53" s="2"/>
      <c r="D53" s="2"/>
      <c r="E53" s="4"/>
      <c r="F53" s="2"/>
      <c r="G53" s="4"/>
      <c r="H53" s="5"/>
      <c r="I53" s="4"/>
      <c r="J53" s="4"/>
      <c r="K53" s="4"/>
      <c r="L53" s="4"/>
      <c r="M53" s="7"/>
      <c r="N53" s="7"/>
      <c r="O53" s="7"/>
      <c r="P53" s="7"/>
      <c r="Q53" s="4"/>
      <c r="R53" s="2"/>
      <c r="S53" s="2"/>
      <c r="T53" s="6"/>
    </row>
    <row r="54" spans="1:20" s="3" customFormat="1" x14ac:dyDescent="0.2">
      <c r="A54" s="2" t="str">
        <f t="shared" si="4"/>
        <v/>
      </c>
      <c r="B54" s="2"/>
      <c r="C54" s="2"/>
      <c r="D54" s="2"/>
      <c r="E54" s="4"/>
      <c r="F54" s="2"/>
      <c r="G54" s="4"/>
      <c r="H54" s="5"/>
      <c r="I54" s="4"/>
      <c r="J54" s="4"/>
      <c r="K54" s="4"/>
      <c r="L54" s="4"/>
      <c r="M54" s="7"/>
      <c r="N54" s="7"/>
      <c r="O54" s="7"/>
      <c r="P54" s="7"/>
      <c r="Q54" s="4"/>
      <c r="R54" s="2"/>
      <c r="S54" s="2"/>
      <c r="T54" s="6"/>
    </row>
  </sheetData>
  <sheetProtection sheet="1" objects="1" scenarios="1" selectLockedCells="1"/>
  <mergeCells count="20">
    <mergeCell ref="A3:A4"/>
    <mergeCell ref="B3:B4"/>
    <mergeCell ref="C3:D3"/>
    <mergeCell ref="E3:F3"/>
    <mergeCell ref="G3:G4"/>
    <mergeCell ref="H3:H4"/>
    <mergeCell ref="I3:I4"/>
    <mergeCell ref="J3:J4"/>
    <mergeCell ref="K3:K4"/>
    <mergeCell ref="Q2:T2"/>
    <mergeCell ref="L3:L4"/>
    <mergeCell ref="M3:M4"/>
    <mergeCell ref="N3:N4"/>
    <mergeCell ref="O3:O4"/>
    <mergeCell ref="P3:P4"/>
    <mergeCell ref="Q3:Q4"/>
    <mergeCell ref="R3:R4"/>
    <mergeCell ref="S3:S4"/>
    <mergeCell ref="T3:T4"/>
    <mergeCell ref="L2:P2"/>
  </mergeCells>
  <phoneticPr fontId="1"/>
  <dataValidations count="19">
    <dataValidation type="whole" allowBlank="1" showInputMessage="1" showErrorMessage="1" promptTitle="受取金額" prompt="金額を入力してください" sqref="T5:T54" xr:uid="{00000000-0002-0000-0000-000000000000}">
      <formula1>0</formula1>
      <formula2>99999999</formula2>
    </dataValidation>
    <dataValidation type="whole" allowBlank="1" showInputMessage="1" showErrorMessage="1" promptTitle="保険支払回数" prompt="保険が支払われた回数を入力してください" sqref="S5:S54" xr:uid="{00000000-0002-0000-0000-000001000000}">
      <formula1>0</formula1>
      <formula2>99</formula2>
    </dataValidation>
    <dataValidation allowBlank="1" showInputMessage="1" showErrorMessage="1" promptTitle="保険会社名" prompt="保険会社名を記載してください" sqref="R5:R54" xr:uid="{00000000-0002-0000-0000-000002000000}"/>
    <dataValidation type="list" allowBlank="1" showInputMessage="1" showErrorMessage="1" promptTitle="保険請求歴" prompt="▼より選択してください" sqref="Q5:Q54" xr:uid="{00000000-0002-0000-0000-000003000000}">
      <formula1>"なし,あり"</formula1>
    </dataValidation>
    <dataValidation type="whole" allowBlank="1" showInputMessage="1" showErrorMessage="1" promptTitle="賠償支払限度額" prompt="金額を入力してください" sqref="P5:P54" xr:uid="{00000000-0002-0000-0000-000004000000}">
      <formula1>0</formula1>
      <formula2>99999999</formula2>
    </dataValidation>
    <dataValidation type="whole" allowBlank="1" showInputMessage="1" showErrorMessage="1" promptTitle="障害通院保険金日額" prompt="金額を入力してください" sqref="O5:O54" xr:uid="{00000000-0002-0000-0000-000005000000}">
      <formula1>0</formula1>
      <formula2>99999999</formula2>
    </dataValidation>
    <dataValidation type="whole" allowBlank="1" showInputMessage="1" showErrorMessage="1" promptTitle="障害入院保険金" prompt="金額を入力してください" sqref="N5:N54" xr:uid="{00000000-0002-0000-0000-000006000000}">
      <formula1>0</formula1>
      <formula2>99999999</formula2>
    </dataValidation>
    <dataValidation type="list" allowBlank="1" showInputMessage="1" showErrorMessage="1" promptTitle="他の保険契約" prompt="▼より選択してください" sqref="L5:L54" xr:uid="{00000000-0002-0000-0000-000007000000}">
      <formula1>"なし,あり"</formula1>
    </dataValidation>
    <dataValidation type="list" showInputMessage="1" showErrorMessage="1" promptTitle="性別" prompt="▼より選択してください" sqref="I5:I54" xr:uid="{00000000-0002-0000-0000-000008000000}">
      <formula1>"男,女"</formula1>
    </dataValidation>
    <dataValidation type="date" allowBlank="1" showInputMessage="1" showErrorMessage="1" errorTitle="入力形式が誤っています" error="日付形式で入力してください。_x000a_　yyyy/mm/dd_x000a_　略号yy.mm.dd_x000a_(略号s=昭和、h=平成、r=令和)_x000a_和暦に変換されて表示されます。_x000a__x000a_1970/9/22→ s45.9.22" promptTitle="生年月日(半角)" prompt="日付形式で入力してください。_x000a_　yyyy/mm/dd_x000a_　略号yy.mm.dd_x000a_(略号s=昭和、h=平成、r=令和)_x000a_和暦に変換されて表示されます。_x000a__x000a_1970/9/22→ s45.9.22" sqref="H5:H54" xr:uid="{00000000-0002-0000-0000-000009000000}">
      <formula1>1</formula1>
      <formula2>73050</formula2>
    </dataValidation>
    <dataValidation allowBlank="1" showInputMessage="1" showErrorMessage="1" promptTitle="氏名" prompt="フルネームで記載して_x000a_ください。姓と名の間は_x000a_1文字空けてください。_x000a_例)　町田　一郎" sqref="C5:C54" xr:uid="{00000000-0002-0000-0000-00000A000000}"/>
    <dataValidation allowBlank="1" showInputMessage="1" showErrorMessage="1" promptTitle="氏名(フリガナ)" prompt="フルネームで記載して_x000a_ください。姓と名の間は_x000a_1文字空けてください。_x000a_例)　マチダ　イチロウ" sqref="D5:D54" xr:uid="{00000000-0002-0000-0000-00000B000000}"/>
    <dataValidation type="whole" allowBlank="1" showInputMessage="1" showErrorMessage="1" promptTitle="背番号(半角)" prompt="ユニフォーム番号を入力してください。_x000a_(1～99)_x000a__x000a_記録員、マネージャーなどチーム関係者_x000a_で番号がない方は空欄で構いません。" sqref="B5:B54" xr:uid="{00000000-0002-0000-0000-00000C000000}">
      <formula1>1</formula1>
      <formula2>99</formula2>
    </dataValidation>
    <dataValidation allowBlank="1" showInputMessage="1" showErrorMessage="1" promptTitle="住所" prompt="市町村から入力してください(都道府県は不要)_x000a_漢字かなは全角、英数文字は半角で記載_x000a__x000a_例) 町田市××町1-3-5　〇〇マンション333号_x000a_" sqref="F5:F54" xr:uid="{00000000-0002-0000-0000-00000D000000}"/>
    <dataValidation type="custom" allowBlank="1" showInputMessage="1" showErrorMessage="1" errorTitle="入力形式が誤っています" error="半角｢-｣付で_x000a_記載してください。_x000a_例) 080-9999-9999" promptTitle="電話番号" prompt="半角｢-｣付で_x000a_記載してください。_x000a_例) 080-9999-9999" sqref="G5:G54" xr:uid="{00000000-0002-0000-0000-00000E000000}">
      <formula1>LENB(G5)=LEN(G5)</formula1>
    </dataValidation>
    <dataValidation type="custom" imeMode="halfAlpha" allowBlank="1" showInputMessage="1" showErrorMessage="1" errorTitle="入力形式が誤っています" error="半角｢-｣付で記載してください。_x000a_例) 195-9999" promptTitle="郵便番号" prompt="半角｢-｣付で_x000a_記載してください。_x000a_例) 195-9999_x000a_" sqref="E5:E54" xr:uid="{00000000-0002-0000-0000-00000F000000}">
      <formula1>LENB(E5)=LEN(E5)</formula1>
    </dataValidation>
    <dataValidation type="list" showInputMessage="1" showErrorMessage="1" promptTitle="在住、在勤種別" prompt="▼より選択してください" sqref="J5:J54" xr:uid="{00000000-0002-0000-0000-000010000000}">
      <formula1>"在住,在勤"</formula1>
    </dataValidation>
    <dataValidation type="list" showInputMessage="1" showErrorMessage="1" promptTitle="審判資格" prompt="審判資格をお持ちの方は、▼より｢○｣を選択してください" sqref="K5:K54" xr:uid="{00000000-0002-0000-0000-000011000000}">
      <formula1>"○,,"</formula1>
    </dataValidation>
    <dataValidation type="whole" allowBlank="1" showInputMessage="1" showErrorMessage="1" errorTitle="入力形式に誤りがあります" promptTitle="傷害死亡・後遺障害 保険金額" prompt="金額を入力してください" sqref="M5:M54" xr:uid="{00000000-0002-0000-0000-000012000000}">
      <formula1>0</formula1>
      <formula2>99999999</formula2>
    </dataValidation>
  </dataValidations>
  <pageMargins left="0.11811023622047245" right="0.11811023622047245" top="0.11811023622047245" bottom="0.11811023622047245" header="0.31496062992125984" footer="0.31496062992125984"/>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37"/>
  <sheetViews>
    <sheetView showGridLines="0" view="pageBreakPreview" zoomScale="87" zoomScaleNormal="160" zoomScaleSheetLayoutView="87" workbookViewId="0">
      <selection sqref="A1:AL1"/>
    </sheetView>
  </sheetViews>
  <sheetFormatPr defaultColWidth="2.59765625" defaultRowHeight="15" x14ac:dyDescent="0.3"/>
  <cols>
    <col min="1" max="38" width="2.59765625" style="1"/>
    <col min="39" max="39" width="1.8984375" style="1" customWidth="1"/>
    <col min="40" max="40" width="1.3984375" style="1" customWidth="1"/>
    <col min="41" max="16384" width="2.59765625" style="1"/>
  </cols>
  <sheetData>
    <row r="1" spans="1:38" ht="29.4" x14ac:dyDescent="0.55000000000000004">
      <c r="A1" s="91" t="s">
        <v>56</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row>
    <row r="2" spans="1:38" ht="8.1" customHeight="1" x14ac:dyDescent="0.3"/>
    <row r="3" spans="1:38" ht="27.1" x14ac:dyDescent="0.5">
      <c r="A3" s="44" t="s">
        <v>57</v>
      </c>
      <c r="B3" s="34"/>
    </row>
    <row r="4" spans="1:38" x14ac:dyDescent="0.3">
      <c r="B4" s="1" t="s">
        <v>81</v>
      </c>
    </row>
    <row r="6" spans="1:38" x14ac:dyDescent="0.3">
      <c r="V6" s="1" t="s">
        <v>87</v>
      </c>
    </row>
    <row r="7" spans="1:38" x14ac:dyDescent="0.3">
      <c r="V7" s="1" t="s">
        <v>88</v>
      </c>
    </row>
    <row r="9" spans="1:38" x14ac:dyDescent="0.3">
      <c r="V9" s="1" t="s">
        <v>89</v>
      </c>
    </row>
    <row r="10" spans="1:38" x14ac:dyDescent="0.3">
      <c r="W10" s="1" t="s">
        <v>82</v>
      </c>
    </row>
    <row r="13" spans="1:38" ht="27.1" x14ac:dyDescent="0.5">
      <c r="A13" s="44" t="s">
        <v>58</v>
      </c>
      <c r="B13" s="34"/>
    </row>
    <row r="14" spans="1:38" x14ac:dyDescent="0.3">
      <c r="A14" s="34"/>
      <c r="B14" s="34"/>
    </row>
    <row r="15" spans="1:38" x14ac:dyDescent="0.3">
      <c r="A15" s="34"/>
      <c r="B15" s="34"/>
    </row>
    <row r="16" spans="1:38" x14ac:dyDescent="0.3">
      <c r="B16" s="45"/>
      <c r="C16" s="46"/>
      <c r="D16" s="46"/>
      <c r="E16" s="46"/>
      <c r="F16" s="46"/>
      <c r="G16" s="46"/>
      <c r="H16" s="46"/>
      <c r="I16" s="46"/>
      <c r="J16" s="46"/>
      <c r="K16" s="46"/>
      <c r="L16" s="46"/>
      <c r="M16" s="46"/>
      <c r="N16" s="46"/>
      <c r="O16" s="46"/>
      <c r="P16" s="46"/>
      <c r="Q16" s="46"/>
      <c r="R16" s="46"/>
      <c r="S16" s="46"/>
      <c r="T16" s="46"/>
      <c r="U16" s="46"/>
    </row>
    <row r="17" spans="3:3" ht="22.5" x14ac:dyDescent="0.45">
      <c r="C17" s="47" t="s">
        <v>76</v>
      </c>
    </row>
    <row r="26" spans="3:3" ht="22.5" x14ac:dyDescent="0.45">
      <c r="C26" s="47" t="s">
        <v>77</v>
      </c>
    </row>
    <row r="27" spans="3:3" ht="22.5" x14ac:dyDescent="0.45">
      <c r="C27" s="47" t="s">
        <v>83</v>
      </c>
    </row>
    <row r="28" spans="3:3" ht="22.5" x14ac:dyDescent="0.45">
      <c r="C28" s="47" t="s">
        <v>90</v>
      </c>
    </row>
    <row r="34" spans="2:21" ht="22.5" x14ac:dyDescent="0.45">
      <c r="C34" s="47" t="s">
        <v>80</v>
      </c>
    </row>
    <row r="37" spans="2:21" x14ac:dyDescent="0.3">
      <c r="B37" s="45"/>
      <c r="C37" s="46"/>
      <c r="D37" s="46"/>
      <c r="E37" s="46"/>
      <c r="F37" s="46"/>
      <c r="G37" s="46"/>
      <c r="H37" s="46"/>
      <c r="I37" s="46"/>
      <c r="J37" s="46"/>
      <c r="K37" s="46"/>
      <c r="L37" s="46"/>
      <c r="M37" s="46"/>
      <c r="N37" s="46"/>
      <c r="O37" s="46"/>
      <c r="P37" s="46"/>
      <c r="Q37" s="46"/>
      <c r="R37" s="46"/>
      <c r="S37" s="46"/>
      <c r="T37" s="46"/>
      <c r="U37" s="46"/>
    </row>
  </sheetData>
  <mergeCells count="1">
    <mergeCell ref="A1:AL1"/>
  </mergeCells>
  <phoneticPr fontId="1"/>
  <pageMargins left="0.11811023622047245" right="0.11811023622047245" top="0.74803149606299213" bottom="0.15748031496062992"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N63"/>
  <sheetViews>
    <sheetView showGridLines="0" showZeros="0" zoomScaleNormal="100" workbookViewId="0">
      <pane xSplit="3" ySplit="4" topLeftCell="D5" activePane="bottomRight" state="frozen"/>
      <selection pane="topRight" activeCell="C1" sqref="C1"/>
      <selection pane="bottomLeft" activeCell="A21" sqref="A21"/>
      <selection pane="bottomRight" activeCell="L2" sqref="L2:N2"/>
    </sheetView>
  </sheetViews>
  <sheetFormatPr defaultColWidth="9" defaultRowHeight="15" x14ac:dyDescent="0.2"/>
  <cols>
    <col min="1" max="1" width="1.59765625" style="11" customWidth="1"/>
    <col min="2" max="2" width="7.59765625" style="12" customWidth="1"/>
    <col min="3" max="3" width="10.5" style="13" customWidth="1"/>
    <col min="4" max="4" width="14.59765625" style="13" customWidth="1"/>
    <col min="5" max="5" width="16.59765625" style="13" customWidth="1"/>
    <col min="6" max="6" width="10.5" style="13" bestFit="1" customWidth="1"/>
    <col min="7" max="7" width="44.59765625" style="13" customWidth="1"/>
    <col min="8" max="8" width="16.5" style="13" bestFit="1" customWidth="1"/>
    <col min="9" max="9" width="14" style="13" customWidth="1"/>
    <col min="10" max="10" width="6.69921875" style="13" customWidth="1"/>
    <col min="11" max="12" width="5.5" style="12" customWidth="1"/>
    <col min="13" max="13" width="10.19921875" style="12" customWidth="1"/>
    <col min="14" max="14" width="7.5" style="12" customWidth="1"/>
    <col min="15" max="16384" width="9" style="13"/>
  </cols>
  <sheetData>
    <row r="1" spans="2:14" ht="15.7" customHeight="1" x14ac:dyDescent="0.2">
      <c r="B1" s="92" t="s">
        <v>53</v>
      </c>
      <c r="C1" s="93"/>
      <c r="D1" s="94"/>
      <c r="E1" s="24" t="s">
        <v>0</v>
      </c>
      <c r="F1" s="25"/>
      <c r="G1" s="26"/>
      <c r="I1" s="35" t="s">
        <v>75</v>
      </c>
      <c r="K1" s="27" t="s">
        <v>54</v>
      </c>
      <c r="L1" s="101" t="s">
        <v>55</v>
      </c>
      <c r="M1" s="102"/>
      <c r="N1" s="103"/>
    </row>
    <row r="2" spans="2:14" ht="29.95" customHeight="1" x14ac:dyDescent="0.2">
      <c r="B2" s="95"/>
      <c r="C2" s="96"/>
      <c r="D2" s="97"/>
      <c r="E2" s="98"/>
      <c r="F2" s="99"/>
      <c r="G2" s="100"/>
      <c r="I2" s="36"/>
      <c r="K2" s="33">
        <f>COUNTA(D6:D55)</f>
        <v>0</v>
      </c>
      <c r="L2" s="104">
        <f>+K2*1430</f>
        <v>0</v>
      </c>
      <c r="M2" s="105"/>
      <c r="N2" s="106"/>
    </row>
    <row r="3" spans="2:14" ht="18.45" customHeight="1" x14ac:dyDescent="0.2">
      <c r="H3" s="12"/>
      <c r="I3" s="12"/>
      <c r="J3" s="12"/>
    </row>
    <row r="4" spans="2:14" ht="18.45" customHeight="1" x14ac:dyDescent="0.2">
      <c r="B4" s="14" t="s">
        <v>51</v>
      </c>
      <c r="C4" s="14" t="s">
        <v>65</v>
      </c>
      <c r="D4" s="15" t="s">
        <v>59</v>
      </c>
      <c r="E4" s="15" t="s">
        <v>60</v>
      </c>
      <c r="F4" s="16" t="s">
        <v>61</v>
      </c>
      <c r="G4" s="15" t="s">
        <v>66</v>
      </c>
      <c r="H4" s="16" t="s">
        <v>62</v>
      </c>
      <c r="I4" s="17" t="s">
        <v>63</v>
      </c>
      <c r="J4" s="16" t="s">
        <v>85</v>
      </c>
      <c r="K4" s="16" t="s">
        <v>78</v>
      </c>
      <c r="L4" s="16" t="s">
        <v>78</v>
      </c>
      <c r="M4" s="15" t="s">
        <v>74</v>
      </c>
      <c r="N4" s="15" t="s">
        <v>8</v>
      </c>
    </row>
    <row r="5" spans="2:14" ht="18.45" customHeight="1" x14ac:dyDescent="0.2">
      <c r="B5" s="37" t="s">
        <v>67</v>
      </c>
      <c r="C5" s="38">
        <v>15</v>
      </c>
      <c r="D5" s="39" t="s">
        <v>68</v>
      </c>
      <c r="E5" s="39" t="s">
        <v>69</v>
      </c>
      <c r="F5" s="40" t="s">
        <v>70</v>
      </c>
      <c r="G5" s="39" t="s">
        <v>71</v>
      </c>
      <c r="H5" s="40" t="s">
        <v>72</v>
      </c>
      <c r="I5" s="41" t="s">
        <v>73</v>
      </c>
      <c r="J5" s="40" t="s">
        <v>84</v>
      </c>
      <c r="K5" s="40" t="s">
        <v>78</v>
      </c>
      <c r="L5" s="40" t="s">
        <v>78</v>
      </c>
      <c r="M5" s="42" t="s">
        <v>79</v>
      </c>
      <c r="N5" s="40" t="s">
        <v>86</v>
      </c>
    </row>
    <row r="6" spans="2:14" ht="18.45" customHeight="1" x14ac:dyDescent="0.2">
      <c r="B6" s="43">
        <f>ROW()-ROW($B$5)</f>
        <v>1</v>
      </c>
      <c r="C6" s="28"/>
      <c r="D6" s="29"/>
      <c r="E6" s="29"/>
      <c r="F6" s="30"/>
      <c r="G6" s="29"/>
      <c r="H6" s="30"/>
      <c r="I6" s="31"/>
      <c r="J6" s="32"/>
      <c r="K6" s="32"/>
      <c r="L6" s="30"/>
      <c r="M6" s="32"/>
      <c r="N6" s="32"/>
    </row>
    <row r="7" spans="2:14" ht="18.45" customHeight="1" x14ac:dyDescent="0.2">
      <c r="B7" s="43">
        <f t="shared" ref="B7:B55" si="0">ROW()-ROW($B$5)</f>
        <v>2</v>
      </c>
      <c r="C7" s="28"/>
      <c r="D7" s="29"/>
      <c r="E7" s="29"/>
      <c r="F7" s="30"/>
      <c r="G7" s="29"/>
      <c r="H7" s="30"/>
      <c r="I7" s="31"/>
      <c r="J7" s="32"/>
      <c r="K7" s="32"/>
      <c r="L7" s="30"/>
      <c r="M7" s="32"/>
      <c r="N7" s="32"/>
    </row>
    <row r="8" spans="2:14" ht="18.45" customHeight="1" x14ac:dyDescent="0.2">
      <c r="B8" s="43">
        <f t="shared" si="0"/>
        <v>3</v>
      </c>
      <c r="C8" s="28"/>
      <c r="D8" s="29"/>
      <c r="E8" s="29"/>
      <c r="F8" s="30"/>
      <c r="G8" s="29"/>
      <c r="H8" s="30"/>
      <c r="I8" s="31"/>
      <c r="J8" s="32"/>
      <c r="K8" s="32"/>
      <c r="L8" s="30"/>
      <c r="M8" s="32"/>
      <c r="N8" s="32"/>
    </row>
    <row r="9" spans="2:14" ht="18.45" customHeight="1" x14ac:dyDescent="0.2">
      <c r="B9" s="43">
        <f t="shared" si="0"/>
        <v>4</v>
      </c>
      <c r="C9" s="28"/>
      <c r="D9" s="29"/>
      <c r="E9" s="29"/>
      <c r="F9" s="30"/>
      <c r="G9" s="29"/>
      <c r="H9" s="30"/>
      <c r="I9" s="31"/>
      <c r="J9" s="32"/>
      <c r="K9" s="32"/>
      <c r="L9" s="30"/>
      <c r="M9" s="32"/>
      <c r="N9" s="32"/>
    </row>
    <row r="10" spans="2:14" ht="18.45" customHeight="1" x14ac:dyDescent="0.2">
      <c r="B10" s="43">
        <f t="shared" si="0"/>
        <v>5</v>
      </c>
      <c r="C10" s="28"/>
      <c r="D10" s="29"/>
      <c r="E10" s="29"/>
      <c r="F10" s="30"/>
      <c r="G10" s="29"/>
      <c r="H10" s="30"/>
      <c r="I10" s="31"/>
      <c r="J10" s="32"/>
      <c r="K10" s="32"/>
      <c r="L10" s="30"/>
      <c r="M10" s="32"/>
      <c r="N10" s="32"/>
    </row>
    <row r="11" spans="2:14" ht="18.45" customHeight="1" x14ac:dyDescent="0.2">
      <c r="B11" s="43">
        <f t="shared" si="0"/>
        <v>6</v>
      </c>
      <c r="C11" s="28"/>
      <c r="D11" s="29"/>
      <c r="E11" s="29"/>
      <c r="F11" s="30"/>
      <c r="G11" s="29"/>
      <c r="H11" s="30"/>
      <c r="I11" s="31"/>
      <c r="J11" s="32"/>
      <c r="K11" s="32"/>
      <c r="L11" s="30"/>
      <c r="M11" s="32"/>
      <c r="N11" s="32"/>
    </row>
    <row r="12" spans="2:14" ht="18.45" customHeight="1" x14ac:dyDescent="0.2">
      <c r="B12" s="43">
        <f t="shared" si="0"/>
        <v>7</v>
      </c>
      <c r="C12" s="28"/>
      <c r="D12" s="29"/>
      <c r="E12" s="29"/>
      <c r="F12" s="30"/>
      <c r="G12" s="29"/>
      <c r="H12" s="30"/>
      <c r="I12" s="31"/>
      <c r="J12" s="32"/>
      <c r="K12" s="32"/>
      <c r="L12" s="30"/>
      <c r="M12" s="32"/>
      <c r="N12" s="32"/>
    </row>
    <row r="13" spans="2:14" ht="18.45" customHeight="1" x14ac:dyDescent="0.2">
      <c r="B13" s="43">
        <f t="shared" si="0"/>
        <v>8</v>
      </c>
      <c r="C13" s="28"/>
      <c r="D13" s="29"/>
      <c r="E13" s="29"/>
      <c r="F13" s="30"/>
      <c r="G13" s="29"/>
      <c r="H13" s="30"/>
      <c r="I13" s="31"/>
      <c r="J13" s="32"/>
      <c r="K13" s="32"/>
      <c r="L13" s="30"/>
      <c r="M13" s="32"/>
      <c r="N13" s="32"/>
    </row>
    <row r="14" spans="2:14" ht="18.45" customHeight="1" x14ac:dyDescent="0.2">
      <c r="B14" s="43">
        <f t="shared" si="0"/>
        <v>9</v>
      </c>
      <c r="C14" s="28"/>
      <c r="D14" s="29"/>
      <c r="E14" s="29"/>
      <c r="F14" s="30"/>
      <c r="G14" s="29"/>
      <c r="H14" s="30"/>
      <c r="I14" s="31"/>
      <c r="J14" s="32"/>
      <c r="K14" s="32"/>
      <c r="L14" s="30"/>
      <c r="M14" s="32"/>
      <c r="N14" s="32"/>
    </row>
    <row r="15" spans="2:14" ht="18.45" customHeight="1" x14ac:dyDescent="0.2">
      <c r="B15" s="43">
        <f t="shared" si="0"/>
        <v>10</v>
      </c>
      <c r="C15" s="28"/>
      <c r="D15" s="29"/>
      <c r="E15" s="29"/>
      <c r="F15" s="30"/>
      <c r="G15" s="29"/>
      <c r="H15" s="30"/>
      <c r="I15" s="31"/>
      <c r="J15" s="32"/>
      <c r="K15" s="32"/>
      <c r="L15" s="30"/>
      <c r="M15" s="32"/>
      <c r="N15" s="32"/>
    </row>
    <row r="16" spans="2:14" ht="18.45" customHeight="1" x14ac:dyDescent="0.2">
      <c r="B16" s="43">
        <f t="shared" si="0"/>
        <v>11</v>
      </c>
      <c r="C16" s="28"/>
      <c r="D16" s="29"/>
      <c r="E16" s="29"/>
      <c r="F16" s="30"/>
      <c r="G16" s="29"/>
      <c r="H16" s="30"/>
      <c r="I16" s="31"/>
      <c r="J16" s="32"/>
      <c r="K16" s="32"/>
      <c r="L16" s="30"/>
      <c r="M16" s="32"/>
      <c r="N16" s="32"/>
    </row>
    <row r="17" spans="1:14" ht="18.45" customHeight="1" x14ac:dyDescent="0.2">
      <c r="B17" s="43">
        <f t="shared" si="0"/>
        <v>12</v>
      </c>
      <c r="C17" s="28"/>
      <c r="D17" s="29"/>
      <c r="E17" s="29"/>
      <c r="F17" s="30"/>
      <c r="G17" s="29"/>
      <c r="H17" s="30"/>
      <c r="I17" s="31"/>
      <c r="J17" s="32"/>
      <c r="K17" s="32"/>
      <c r="L17" s="30"/>
      <c r="M17" s="32"/>
      <c r="N17" s="32"/>
    </row>
    <row r="18" spans="1:14" ht="18.45" customHeight="1" x14ac:dyDescent="0.2">
      <c r="B18" s="43">
        <f t="shared" si="0"/>
        <v>13</v>
      </c>
      <c r="C18" s="28"/>
      <c r="D18" s="29"/>
      <c r="E18" s="29"/>
      <c r="F18" s="30"/>
      <c r="G18" s="29"/>
      <c r="H18" s="30"/>
      <c r="I18" s="31"/>
      <c r="J18" s="32"/>
      <c r="K18" s="32"/>
      <c r="L18" s="30"/>
      <c r="M18" s="32"/>
      <c r="N18" s="32"/>
    </row>
    <row r="19" spans="1:14" s="12" customFormat="1" ht="18.45" customHeight="1" x14ac:dyDescent="0.2">
      <c r="A19" s="11"/>
      <c r="B19" s="43">
        <f t="shared" si="0"/>
        <v>14</v>
      </c>
      <c r="C19" s="28"/>
      <c r="D19" s="29"/>
      <c r="E19" s="29"/>
      <c r="F19" s="30"/>
      <c r="G19" s="29"/>
      <c r="H19" s="30"/>
      <c r="I19" s="31"/>
      <c r="J19" s="32"/>
      <c r="K19" s="32"/>
      <c r="L19" s="30"/>
      <c r="M19" s="32"/>
      <c r="N19" s="32"/>
    </row>
    <row r="20" spans="1:14" s="12" customFormat="1" ht="18.45" customHeight="1" x14ac:dyDescent="0.2">
      <c r="A20" s="11"/>
      <c r="B20" s="43">
        <f t="shared" si="0"/>
        <v>15</v>
      </c>
      <c r="C20" s="28"/>
      <c r="D20" s="29"/>
      <c r="E20" s="29"/>
      <c r="F20" s="30"/>
      <c r="G20" s="29"/>
      <c r="H20" s="30"/>
      <c r="I20" s="31"/>
      <c r="J20" s="32"/>
      <c r="K20" s="32"/>
      <c r="L20" s="30"/>
      <c r="M20" s="32"/>
      <c r="N20" s="32"/>
    </row>
    <row r="21" spans="1:14" s="12" customFormat="1" ht="18.45" customHeight="1" x14ac:dyDescent="0.2">
      <c r="A21" s="11"/>
      <c r="B21" s="43">
        <f t="shared" si="0"/>
        <v>16</v>
      </c>
      <c r="C21" s="28"/>
      <c r="D21" s="29"/>
      <c r="E21" s="29"/>
      <c r="F21" s="30"/>
      <c r="G21" s="29"/>
      <c r="H21" s="30"/>
      <c r="I21" s="31"/>
      <c r="J21" s="32"/>
      <c r="K21" s="32"/>
      <c r="L21" s="30"/>
      <c r="M21" s="32"/>
      <c r="N21" s="32"/>
    </row>
    <row r="22" spans="1:14" s="12" customFormat="1" ht="18.45" customHeight="1" x14ac:dyDescent="0.2">
      <c r="A22" s="11"/>
      <c r="B22" s="43">
        <f t="shared" si="0"/>
        <v>17</v>
      </c>
      <c r="C22" s="28"/>
      <c r="D22" s="29"/>
      <c r="E22" s="29"/>
      <c r="F22" s="30"/>
      <c r="G22" s="29"/>
      <c r="H22" s="30"/>
      <c r="I22" s="31"/>
      <c r="J22" s="32"/>
      <c r="K22" s="32"/>
      <c r="L22" s="30"/>
      <c r="M22" s="32"/>
      <c r="N22" s="32"/>
    </row>
    <row r="23" spans="1:14" s="12" customFormat="1" ht="18.45" customHeight="1" x14ac:dyDescent="0.2">
      <c r="A23" s="11"/>
      <c r="B23" s="43">
        <f t="shared" si="0"/>
        <v>18</v>
      </c>
      <c r="C23" s="28"/>
      <c r="D23" s="29"/>
      <c r="E23" s="29"/>
      <c r="F23" s="30"/>
      <c r="G23" s="29"/>
      <c r="H23" s="30"/>
      <c r="I23" s="31"/>
      <c r="J23" s="32"/>
      <c r="K23" s="32"/>
      <c r="L23" s="30"/>
      <c r="M23" s="32"/>
      <c r="N23" s="32"/>
    </row>
    <row r="24" spans="1:14" s="12" customFormat="1" ht="18.45" customHeight="1" x14ac:dyDescent="0.2">
      <c r="A24" s="11"/>
      <c r="B24" s="43">
        <f t="shared" si="0"/>
        <v>19</v>
      </c>
      <c r="C24" s="28"/>
      <c r="D24" s="29"/>
      <c r="E24" s="29"/>
      <c r="F24" s="30"/>
      <c r="G24" s="29"/>
      <c r="H24" s="30"/>
      <c r="I24" s="31"/>
      <c r="J24" s="32"/>
      <c r="K24" s="32"/>
      <c r="L24" s="30"/>
      <c r="M24" s="32"/>
      <c r="N24" s="32"/>
    </row>
    <row r="25" spans="1:14" s="12" customFormat="1" ht="18.45" customHeight="1" x14ac:dyDescent="0.2">
      <c r="A25" s="11"/>
      <c r="B25" s="43">
        <f t="shared" si="0"/>
        <v>20</v>
      </c>
      <c r="C25" s="28"/>
      <c r="D25" s="29"/>
      <c r="E25" s="29"/>
      <c r="F25" s="30"/>
      <c r="G25" s="29"/>
      <c r="H25" s="30"/>
      <c r="I25" s="31"/>
      <c r="J25" s="32"/>
      <c r="K25" s="32"/>
      <c r="L25" s="30"/>
      <c r="M25" s="32"/>
      <c r="N25" s="32"/>
    </row>
    <row r="26" spans="1:14" s="12" customFormat="1" ht="18.45" customHeight="1" x14ac:dyDescent="0.2">
      <c r="A26" s="11"/>
      <c r="B26" s="43">
        <f t="shared" si="0"/>
        <v>21</v>
      </c>
      <c r="C26" s="28"/>
      <c r="D26" s="29"/>
      <c r="E26" s="29"/>
      <c r="F26" s="30"/>
      <c r="G26" s="29"/>
      <c r="H26" s="30"/>
      <c r="I26" s="31"/>
      <c r="J26" s="32"/>
      <c r="K26" s="32"/>
      <c r="L26" s="30"/>
      <c r="M26" s="32"/>
      <c r="N26" s="32"/>
    </row>
    <row r="27" spans="1:14" s="12" customFormat="1" ht="18.45" customHeight="1" x14ac:dyDescent="0.2">
      <c r="A27" s="11"/>
      <c r="B27" s="43">
        <f t="shared" si="0"/>
        <v>22</v>
      </c>
      <c r="C27" s="28"/>
      <c r="D27" s="29"/>
      <c r="E27" s="29"/>
      <c r="F27" s="30"/>
      <c r="G27" s="29"/>
      <c r="H27" s="30"/>
      <c r="I27" s="31"/>
      <c r="J27" s="32"/>
      <c r="K27" s="32"/>
      <c r="L27" s="30"/>
      <c r="M27" s="32"/>
      <c r="N27" s="32"/>
    </row>
    <row r="28" spans="1:14" s="12" customFormat="1" ht="18.45" customHeight="1" x14ac:dyDescent="0.2">
      <c r="A28" s="11"/>
      <c r="B28" s="43">
        <f t="shared" si="0"/>
        <v>23</v>
      </c>
      <c r="C28" s="28"/>
      <c r="D28" s="29"/>
      <c r="E28" s="29"/>
      <c r="F28" s="30"/>
      <c r="G28" s="29"/>
      <c r="H28" s="30"/>
      <c r="I28" s="31"/>
      <c r="J28" s="32"/>
      <c r="K28" s="32"/>
      <c r="L28" s="30"/>
      <c r="M28" s="32"/>
      <c r="N28" s="32"/>
    </row>
    <row r="29" spans="1:14" s="12" customFormat="1" ht="18.45" customHeight="1" x14ac:dyDescent="0.2">
      <c r="A29" s="11"/>
      <c r="B29" s="43">
        <f t="shared" si="0"/>
        <v>24</v>
      </c>
      <c r="C29" s="28"/>
      <c r="D29" s="29"/>
      <c r="E29" s="29"/>
      <c r="F29" s="30"/>
      <c r="G29" s="29"/>
      <c r="H29" s="30"/>
      <c r="I29" s="31"/>
      <c r="J29" s="32"/>
      <c r="K29" s="32"/>
      <c r="L29" s="30"/>
      <c r="M29" s="32"/>
      <c r="N29" s="32"/>
    </row>
    <row r="30" spans="1:14" s="12" customFormat="1" ht="18.45" customHeight="1" x14ac:dyDescent="0.2">
      <c r="A30" s="11"/>
      <c r="B30" s="43">
        <f t="shared" si="0"/>
        <v>25</v>
      </c>
      <c r="C30" s="28"/>
      <c r="D30" s="29"/>
      <c r="E30" s="29"/>
      <c r="F30" s="30"/>
      <c r="G30" s="29"/>
      <c r="H30" s="30"/>
      <c r="I30" s="31"/>
      <c r="J30" s="32"/>
      <c r="K30" s="32"/>
      <c r="L30" s="30"/>
      <c r="M30" s="32"/>
      <c r="N30" s="32"/>
    </row>
    <row r="31" spans="1:14" s="12" customFormat="1" ht="18.45" customHeight="1" x14ac:dyDescent="0.2">
      <c r="A31" s="11"/>
      <c r="B31" s="43">
        <f t="shared" si="0"/>
        <v>26</v>
      </c>
      <c r="C31" s="28"/>
      <c r="D31" s="29"/>
      <c r="E31" s="29"/>
      <c r="F31" s="30"/>
      <c r="G31" s="29"/>
      <c r="H31" s="30"/>
      <c r="I31" s="31"/>
      <c r="J31" s="32"/>
      <c r="K31" s="32"/>
      <c r="L31" s="30"/>
      <c r="M31" s="32"/>
      <c r="N31" s="32"/>
    </row>
    <row r="32" spans="1:14" s="12" customFormat="1" ht="18.45" customHeight="1" x14ac:dyDescent="0.2">
      <c r="A32" s="11"/>
      <c r="B32" s="43">
        <f t="shared" si="0"/>
        <v>27</v>
      </c>
      <c r="C32" s="28"/>
      <c r="D32" s="29"/>
      <c r="E32" s="29"/>
      <c r="F32" s="30"/>
      <c r="G32" s="29"/>
      <c r="H32" s="30"/>
      <c r="I32" s="31"/>
      <c r="J32" s="32"/>
      <c r="K32" s="32"/>
      <c r="L32" s="30"/>
      <c r="M32" s="32"/>
      <c r="N32" s="32"/>
    </row>
    <row r="33" spans="1:14" s="12" customFormat="1" ht="18.45" customHeight="1" x14ac:dyDescent="0.2">
      <c r="A33" s="11"/>
      <c r="B33" s="43">
        <f t="shared" si="0"/>
        <v>28</v>
      </c>
      <c r="C33" s="28"/>
      <c r="D33" s="29"/>
      <c r="E33" s="29"/>
      <c r="F33" s="30"/>
      <c r="G33" s="29"/>
      <c r="H33" s="30"/>
      <c r="I33" s="31"/>
      <c r="J33" s="32"/>
      <c r="K33" s="32"/>
      <c r="L33" s="30"/>
      <c r="M33" s="32"/>
      <c r="N33" s="32"/>
    </row>
    <row r="34" spans="1:14" s="12" customFormat="1" ht="18.45" customHeight="1" x14ac:dyDescent="0.2">
      <c r="A34" s="11"/>
      <c r="B34" s="43">
        <f t="shared" si="0"/>
        <v>29</v>
      </c>
      <c r="C34" s="28"/>
      <c r="D34" s="29"/>
      <c r="E34" s="29"/>
      <c r="F34" s="30"/>
      <c r="G34" s="29"/>
      <c r="H34" s="30"/>
      <c r="I34" s="31"/>
      <c r="J34" s="32"/>
      <c r="K34" s="32"/>
      <c r="L34" s="30"/>
      <c r="M34" s="32"/>
      <c r="N34" s="32"/>
    </row>
    <row r="35" spans="1:14" s="12" customFormat="1" ht="18.45" customHeight="1" x14ac:dyDescent="0.2">
      <c r="A35" s="11"/>
      <c r="B35" s="43">
        <f t="shared" si="0"/>
        <v>30</v>
      </c>
      <c r="C35" s="28"/>
      <c r="D35" s="29"/>
      <c r="E35" s="29"/>
      <c r="F35" s="30"/>
      <c r="G35" s="29"/>
      <c r="H35" s="30"/>
      <c r="I35" s="31"/>
      <c r="J35" s="32"/>
      <c r="K35" s="32"/>
      <c r="L35" s="30"/>
      <c r="M35" s="32"/>
      <c r="N35" s="32"/>
    </row>
    <row r="36" spans="1:14" s="12" customFormat="1" ht="18.45" customHeight="1" x14ac:dyDescent="0.2">
      <c r="A36" s="11"/>
      <c r="B36" s="43">
        <f t="shared" si="0"/>
        <v>31</v>
      </c>
      <c r="C36" s="28"/>
      <c r="D36" s="29"/>
      <c r="E36" s="29"/>
      <c r="F36" s="30"/>
      <c r="G36" s="29"/>
      <c r="H36" s="30"/>
      <c r="I36" s="31"/>
      <c r="J36" s="32"/>
      <c r="K36" s="32"/>
      <c r="L36" s="30"/>
      <c r="M36" s="32"/>
      <c r="N36" s="32"/>
    </row>
    <row r="37" spans="1:14" s="12" customFormat="1" ht="18.45" customHeight="1" x14ac:dyDescent="0.2">
      <c r="A37" s="11"/>
      <c r="B37" s="43">
        <f t="shared" si="0"/>
        <v>32</v>
      </c>
      <c r="C37" s="28"/>
      <c r="D37" s="29"/>
      <c r="E37" s="29"/>
      <c r="F37" s="30"/>
      <c r="G37" s="29"/>
      <c r="H37" s="30"/>
      <c r="I37" s="31"/>
      <c r="J37" s="32"/>
      <c r="K37" s="32"/>
      <c r="L37" s="30"/>
      <c r="M37" s="32"/>
      <c r="N37" s="32"/>
    </row>
    <row r="38" spans="1:14" s="12" customFormat="1" ht="18.45" customHeight="1" x14ac:dyDescent="0.2">
      <c r="A38" s="11"/>
      <c r="B38" s="43">
        <f t="shared" si="0"/>
        <v>33</v>
      </c>
      <c r="C38" s="28"/>
      <c r="D38" s="29"/>
      <c r="E38" s="29"/>
      <c r="F38" s="30"/>
      <c r="G38" s="29"/>
      <c r="H38" s="30"/>
      <c r="I38" s="31"/>
      <c r="J38" s="32"/>
      <c r="K38" s="32"/>
      <c r="L38" s="30"/>
      <c r="M38" s="32"/>
      <c r="N38" s="32"/>
    </row>
    <row r="39" spans="1:14" s="12" customFormat="1" ht="18.45" customHeight="1" x14ac:dyDescent="0.2">
      <c r="A39" s="11"/>
      <c r="B39" s="43">
        <f t="shared" si="0"/>
        <v>34</v>
      </c>
      <c r="C39" s="28"/>
      <c r="D39" s="29"/>
      <c r="E39" s="29"/>
      <c r="F39" s="30"/>
      <c r="G39" s="29"/>
      <c r="H39" s="30"/>
      <c r="I39" s="31"/>
      <c r="J39" s="32"/>
      <c r="K39" s="32"/>
      <c r="L39" s="30"/>
      <c r="M39" s="32"/>
      <c r="N39" s="32"/>
    </row>
    <row r="40" spans="1:14" s="12" customFormat="1" ht="18.45" customHeight="1" x14ac:dyDescent="0.2">
      <c r="A40" s="11"/>
      <c r="B40" s="43">
        <f t="shared" si="0"/>
        <v>35</v>
      </c>
      <c r="C40" s="28"/>
      <c r="D40" s="29"/>
      <c r="E40" s="29"/>
      <c r="F40" s="30"/>
      <c r="G40" s="29"/>
      <c r="H40" s="30"/>
      <c r="I40" s="31"/>
      <c r="J40" s="32"/>
      <c r="K40" s="32"/>
      <c r="L40" s="30"/>
      <c r="M40" s="32"/>
      <c r="N40" s="32"/>
    </row>
    <row r="41" spans="1:14" s="12" customFormat="1" ht="18.45" customHeight="1" x14ac:dyDescent="0.2">
      <c r="A41" s="11"/>
      <c r="B41" s="43">
        <f t="shared" si="0"/>
        <v>36</v>
      </c>
      <c r="C41" s="28"/>
      <c r="D41" s="29"/>
      <c r="E41" s="29"/>
      <c r="F41" s="30"/>
      <c r="G41" s="29"/>
      <c r="H41" s="30"/>
      <c r="I41" s="31"/>
      <c r="J41" s="32"/>
      <c r="K41" s="32"/>
      <c r="L41" s="30"/>
      <c r="M41" s="32"/>
      <c r="N41" s="32"/>
    </row>
    <row r="42" spans="1:14" s="12" customFormat="1" ht="18.45" customHeight="1" x14ac:dyDescent="0.2">
      <c r="A42" s="11"/>
      <c r="B42" s="43">
        <f t="shared" si="0"/>
        <v>37</v>
      </c>
      <c r="C42" s="28"/>
      <c r="D42" s="29"/>
      <c r="E42" s="29"/>
      <c r="F42" s="30"/>
      <c r="G42" s="29"/>
      <c r="H42" s="30"/>
      <c r="I42" s="31"/>
      <c r="J42" s="32"/>
      <c r="K42" s="32"/>
      <c r="L42" s="30"/>
      <c r="M42" s="32"/>
      <c r="N42" s="32"/>
    </row>
    <row r="43" spans="1:14" s="12" customFormat="1" ht="18.45" customHeight="1" x14ac:dyDescent="0.2">
      <c r="A43" s="11"/>
      <c r="B43" s="43">
        <f t="shared" si="0"/>
        <v>38</v>
      </c>
      <c r="C43" s="28"/>
      <c r="D43" s="29"/>
      <c r="E43" s="29"/>
      <c r="F43" s="30"/>
      <c r="G43" s="29"/>
      <c r="H43" s="30"/>
      <c r="I43" s="31"/>
      <c r="J43" s="32"/>
      <c r="K43" s="32"/>
      <c r="L43" s="30"/>
      <c r="M43" s="32"/>
      <c r="N43" s="32"/>
    </row>
    <row r="44" spans="1:14" s="12" customFormat="1" ht="18.45" customHeight="1" x14ac:dyDescent="0.2">
      <c r="A44" s="11"/>
      <c r="B44" s="43">
        <f t="shared" si="0"/>
        <v>39</v>
      </c>
      <c r="C44" s="28"/>
      <c r="D44" s="29"/>
      <c r="E44" s="29"/>
      <c r="F44" s="30"/>
      <c r="G44" s="29"/>
      <c r="H44" s="30"/>
      <c r="I44" s="31"/>
      <c r="J44" s="32"/>
      <c r="K44" s="32"/>
      <c r="L44" s="30"/>
      <c r="M44" s="32"/>
      <c r="N44" s="32"/>
    </row>
    <row r="45" spans="1:14" s="12" customFormat="1" ht="18.45" customHeight="1" x14ac:dyDescent="0.2">
      <c r="A45" s="11"/>
      <c r="B45" s="43">
        <f t="shared" si="0"/>
        <v>40</v>
      </c>
      <c r="C45" s="28"/>
      <c r="D45" s="29"/>
      <c r="E45" s="29"/>
      <c r="F45" s="30"/>
      <c r="G45" s="29"/>
      <c r="H45" s="30"/>
      <c r="I45" s="31"/>
      <c r="J45" s="32"/>
      <c r="K45" s="32"/>
      <c r="L45" s="30"/>
      <c r="M45" s="32"/>
      <c r="N45" s="32"/>
    </row>
    <row r="46" spans="1:14" s="12" customFormat="1" ht="18.45" customHeight="1" x14ac:dyDescent="0.2">
      <c r="A46" s="11"/>
      <c r="B46" s="43">
        <f t="shared" si="0"/>
        <v>41</v>
      </c>
      <c r="C46" s="28"/>
      <c r="D46" s="29"/>
      <c r="E46" s="29"/>
      <c r="F46" s="30"/>
      <c r="G46" s="29"/>
      <c r="H46" s="30"/>
      <c r="I46" s="31"/>
      <c r="J46" s="32"/>
      <c r="K46" s="32"/>
      <c r="L46" s="30"/>
      <c r="M46" s="32"/>
      <c r="N46" s="32"/>
    </row>
    <row r="47" spans="1:14" s="12" customFormat="1" ht="18.45" customHeight="1" x14ac:dyDescent="0.2">
      <c r="A47" s="11"/>
      <c r="B47" s="43">
        <f t="shared" si="0"/>
        <v>42</v>
      </c>
      <c r="C47" s="28"/>
      <c r="D47" s="29"/>
      <c r="E47" s="29"/>
      <c r="F47" s="30"/>
      <c r="G47" s="29"/>
      <c r="H47" s="30"/>
      <c r="I47" s="31"/>
      <c r="J47" s="32"/>
      <c r="K47" s="32"/>
      <c r="L47" s="30"/>
      <c r="M47" s="32"/>
      <c r="N47" s="32"/>
    </row>
    <row r="48" spans="1:14" s="12" customFormat="1" ht="18.45" customHeight="1" x14ac:dyDescent="0.2">
      <c r="A48" s="11"/>
      <c r="B48" s="43">
        <f t="shared" si="0"/>
        <v>43</v>
      </c>
      <c r="C48" s="28"/>
      <c r="D48" s="29"/>
      <c r="E48" s="29"/>
      <c r="F48" s="30"/>
      <c r="G48" s="29"/>
      <c r="H48" s="30"/>
      <c r="I48" s="31"/>
      <c r="J48" s="32"/>
      <c r="K48" s="32"/>
      <c r="L48" s="30"/>
      <c r="M48" s="32"/>
      <c r="N48" s="32"/>
    </row>
    <row r="49" spans="1:14" s="12" customFormat="1" ht="18.45" customHeight="1" x14ac:dyDescent="0.2">
      <c r="A49" s="11"/>
      <c r="B49" s="43">
        <f t="shared" si="0"/>
        <v>44</v>
      </c>
      <c r="C49" s="28"/>
      <c r="D49" s="29"/>
      <c r="E49" s="29"/>
      <c r="F49" s="30"/>
      <c r="G49" s="29"/>
      <c r="H49" s="30"/>
      <c r="I49" s="31"/>
      <c r="J49" s="32"/>
      <c r="K49" s="32"/>
      <c r="L49" s="30"/>
      <c r="M49" s="32"/>
      <c r="N49" s="32"/>
    </row>
    <row r="50" spans="1:14" s="12" customFormat="1" ht="18.45" customHeight="1" x14ac:dyDescent="0.2">
      <c r="A50" s="11"/>
      <c r="B50" s="43">
        <f t="shared" si="0"/>
        <v>45</v>
      </c>
      <c r="C50" s="28"/>
      <c r="D50" s="29"/>
      <c r="E50" s="29"/>
      <c r="F50" s="30"/>
      <c r="G50" s="29"/>
      <c r="H50" s="30"/>
      <c r="I50" s="31"/>
      <c r="J50" s="32"/>
      <c r="K50" s="32"/>
      <c r="L50" s="30"/>
      <c r="M50" s="32"/>
      <c r="N50" s="32"/>
    </row>
    <row r="51" spans="1:14" ht="18.45" customHeight="1" x14ac:dyDescent="0.2">
      <c r="B51" s="43">
        <f t="shared" si="0"/>
        <v>46</v>
      </c>
      <c r="C51" s="28"/>
      <c r="D51" s="29"/>
      <c r="E51" s="29"/>
      <c r="F51" s="30"/>
      <c r="G51" s="29"/>
      <c r="H51" s="30"/>
      <c r="I51" s="31"/>
      <c r="J51" s="32"/>
      <c r="K51" s="32"/>
      <c r="L51" s="30"/>
      <c r="M51" s="32"/>
      <c r="N51" s="32"/>
    </row>
    <row r="52" spans="1:14" ht="18.45" customHeight="1" x14ac:dyDescent="0.2">
      <c r="B52" s="43">
        <f t="shared" si="0"/>
        <v>47</v>
      </c>
      <c r="C52" s="28"/>
      <c r="D52" s="29"/>
      <c r="E52" s="29"/>
      <c r="F52" s="30"/>
      <c r="G52" s="29"/>
      <c r="H52" s="30"/>
      <c r="I52" s="31"/>
      <c r="J52" s="32"/>
      <c r="K52" s="32"/>
      <c r="L52" s="30"/>
      <c r="M52" s="32"/>
      <c r="N52" s="32"/>
    </row>
    <row r="53" spans="1:14" ht="18.45" customHeight="1" x14ac:dyDescent="0.2">
      <c r="B53" s="43">
        <f t="shared" si="0"/>
        <v>48</v>
      </c>
      <c r="C53" s="28"/>
      <c r="D53" s="29"/>
      <c r="E53" s="29"/>
      <c r="F53" s="30"/>
      <c r="G53" s="29"/>
      <c r="H53" s="30"/>
      <c r="I53" s="31"/>
      <c r="J53" s="32"/>
      <c r="K53" s="32"/>
      <c r="L53" s="30"/>
      <c r="M53" s="32"/>
      <c r="N53" s="32"/>
    </row>
    <row r="54" spans="1:14" ht="18.45" customHeight="1" x14ac:dyDescent="0.2">
      <c r="B54" s="43">
        <f t="shared" si="0"/>
        <v>49</v>
      </c>
      <c r="C54" s="28"/>
      <c r="D54" s="29"/>
      <c r="E54" s="29"/>
      <c r="F54" s="30"/>
      <c r="G54" s="29"/>
      <c r="H54" s="30"/>
      <c r="I54" s="31"/>
      <c r="J54" s="32"/>
      <c r="K54" s="32"/>
      <c r="L54" s="30"/>
      <c r="M54" s="32"/>
      <c r="N54" s="32"/>
    </row>
    <row r="55" spans="1:14" ht="18.45" customHeight="1" x14ac:dyDescent="0.2">
      <c r="B55" s="43">
        <f t="shared" si="0"/>
        <v>50</v>
      </c>
      <c r="C55" s="28"/>
      <c r="D55" s="29"/>
      <c r="E55" s="29"/>
      <c r="F55" s="30"/>
      <c r="G55" s="29"/>
      <c r="H55" s="30"/>
      <c r="I55" s="31"/>
      <c r="J55" s="32"/>
      <c r="K55" s="32"/>
      <c r="L55" s="30"/>
      <c r="M55" s="32"/>
      <c r="N55" s="32"/>
    </row>
    <row r="56" spans="1:14" s="22" customFormat="1" ht="18.45" customHeight="1" x14ac:dyDescent="0.2">
      <c r="A56" s="18"/>
      <c r="B56" s="19" t="s">
        <v>52</v>
      </c>
      <c r="C56" s="19" t="s">
        <v>52</v>
      </c>
      <c r="D56" s="19" t="s">
        <v>52</v>
      </c>
      <c r="E56" s="19"/>
      <c r="F56" s="19" t="s">
        <v>52</v>
      </c>
      <c r="G56" s="19" t="s">
        <v>52</v>
      </c>
      <c r="H56" s="19" t="s">
        <v>52</v>
      </c>
      <c r="I56" s="20" t="s">
        <v>52</v>
      </c>
      <c r="J56" s="21" t="s">
        <v>52</v>
      </c>
      <c r="K56" s="21" t="s">
        <v>52</v>
      </c>
      <c r="L56" s="21" t="s">
        <v>52</v>
      </c>
      <c r="M56" s="21" t="s">
        <v>52</v>
      </c>
      <c r="N56" s="21" t="s">
        <v>52</v>
      </c>
    </row>
    <row r="57" spans="1:14" ht="18.45" customHeight="1" x14ac:dyDescent="0.2"/>
    <row r="58" spans="1:14" ht="18.45" customHeight="1" x14ac:dyDescent="0.2"/>
    <row r="59" spans="1:14" ht="18.45" customHeight="1" x14ac:dyDescent="0.2">
      <c r="C59" s="23"/>
      <c r="D59" s="23"/>
      <c r="E59" s="23"/>
      <c r="K59" s="13"/>
      <c r="L59" s="13"/>
      <c r="M59" s="13"/>
    </row>
    <row r="60" spans="1:14" ht="18.45" customHeight="1" x14ac:dyDescent="0.2">
      <c r="K60" s="13"/>
      <c r="L60" s="13"/>
      <c r="M60" s="13"/>
    </row>
    <row r="61" spans="1:14" ht="18.45" customHeight="1" x14ac:dyDescent="0.2">
      <c r="K61" s="13"/>
      <c r="L61" s="13"/>
      <c r="M61" s="13"/>
    </row>
    <row r="62" spans="1:14" ht="18.45" customHeight="1" x14ac:dyDescent="0.2">
      <c r="K62" s="13"/>
      <c r="L62" s="13"/>
      <c r="M62" s="13"/>
    </row>
    <row r="63" spans="1:14" ht="18.45" customHeight="1" x14ac:dyDescent="0.2"/>
  </sheetData>
  <sheetProtection selectLockedCells="1"/>
  <autoFilter ref="B4:N56" xr:uid="{00000000-0009-0000-0000-000002000000}"/>
  <mergeCells count="4">
    <mergeCell ref="B1:D2"/>
    <mergeCell ref="E2:G2"/>
    <mergeCell ref="L1:N1"/>
    <mergeCell ref="L2:N2"/>
  </mergeCells>
  <phoneticPr fontId="1"/>
  <dataValidations count="1">
    <dataValidation type="list" allowBlank="1" showInputMessage="1" showErrorMessage="1" sqref="M6:M56" xr:uid="{00000000-0002-0000-0200-000000000000}">
      <formula1>"○,×"</formula1>
    </dataValidation>
  </dataValidations>
  <pageMargins left="0.15748031496062992" right="0.15748031496062992" top="0.19685039370078741" bottom="0.19685039370078741" header="3.937007874015748E-2" footer="7.874015748031496E-2"/>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BQ40"/>
  <sheetViews>
    <sheetView showGridLines="0" showZeros="0" tabSelected="1" zoomScale="70" zoomScaleNormal="70" workbookViewId="0">
      <selection activeCell="A6" sqref="A6:O7"/>
    </sheetView>
  </sheetViews>
  <sheetFormatPr defaultColWidth="2.69921875" defaultRowHeight="13.25" x14ac:dyDescent="0.2"/>
  <cols>
    <col min="1" max="16384" width="2.69921875" style="64"/>
  </cols>
  <sheetData>
    <row r="1" spans="1:69" ht="23.65" x14ac:dyDescent="0.2">
      <c r="A1" s="178" t="s">
        <v>15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row>
    <row r="2" spans="1:69" ht="14.15" customHeight="1" x14ac:dyDescent="0.2">
      <c r="S2" s="48" t="s">
        <v>5</v>
      </c>
      <c r="T2" s="48"/>
      <c r="U2" s="48"/>
      <c r="V2" s="48"/>
      <c r="W2" s="48"/>
      <c r="X2" s="48"/>
      <c r="Y2" s="48"/>
      <c r="Z2" s="48"/>
      <c r="AA2" s="48"/>
      <c r="AB2" s="48"/>
      <c r="AC2" s="48"/>
      <c r="AD2" s="48"/>
      <c r="AE2" s="48"/>
      <c r="AF2" s="48"/>
    </row>
    <row r="3" spans="1:69" ht="14.15" customHeight="1" x14ac:dyDescent="0.2">
      <c r="S3" s="48" t="s">
        <v>6</v>
      </c>
      <c r="T3" s="48"/>
      <c r="U3" s="48"/>
      <c r="V3" s="48"/>
      <c r="W3" s="48"/>
      <c r="X3" s="48"/>
      <c r="Y3" s="48"/>
      <c r="Z3" s="48"/>
      <c r="AA3" s="48"/>
      <c r="AB3" s="48"/>
      <c r="AC3" s="48"/>
      <c r="AD3" s="48"/>
      <c r="AE3" s="48"/>
      <c r="AF3" s="48"/>
    </row>
    <row r="4" spans="1:69" ht="20.6" customHeight="1" x14ac:dyDescent="0.2">
      <c r="A4" s="49" t="s">
        <v>101</v>
      </c>
      <c r="AK4" s="108" t="s">
        <v>91</v>
      </c>
      <c r="AL4" s="109"/>
      <c r="AM4" s="109"/>
      <c r="AN4" s="109"/>
      <c r="AO4" s="109"/>
      <c r="AP4" s="109"/>
      <c r="AQ4" s="109"/>
      <c r="AR4" s="109"/>
      <c r="AS4" s="109"/>
      <c r="AT4" s="180">
        <v>45741</v>
      </c>
      <c r="AU4" s="181"/>
      <c r="AV4" s="181"/>
      <c r="AW4" s="181"/>
      <c r="AX4" s="181"/>
      <c r="AY4" s="181"/>
      <c r="AZ4" s="181"/>
      <c r="BA4" s="179" t="s">
        <v>16</v>
      </c>
      <c r="BB4" s="179"/>
      <c r="BC4" s="179"/>
      <c r="BD4" s="179"/>
      <c r="BE4" s="50" t="s">
        <v>17</v>
      </c>
      <c r="BF4" s="180">
        <v>46106</v>
      </c>
      <c r="BG4" s="181"/>
      <c r="BH4" s="181"/>
      <c r="BI4" s="181"/>
      <c r="BJ4" s="181"/>
      <c r="BK4" s="181"/>
      <c r="BL4" s="181"/>
      <c r="BM4" s="179" t="s">
        <v>16</v>
      </c>
      <c r="BN4" s="179"/>
      <c r="BO4" s="179"/>
      <c r="BP4" s="179"/>
    </row>
    <row r="5" spans="1:69" x14ac:dyDescent="0.2">
      <c r="A5" s="184" t="s">
        <v>0</v>
      </c>
      <c r="B5" s="185"/>
      <c r="C5" s="185"/>
      <c r="D5" s="185"/>
      <c r="E5" s="185"/>
      <c r="F5" s="185"/>
      <c r="G5" s="185"/>
      <c r="H5" s="185"/>
      <c r="I5" s="185"/>
      <c r="J5" s="185"/>
      <c r="K5" s="185"/>
      <c r="L5" s="185"/>
      <c r="M5" s="185"/>
      <c r="N5" s="185"/>
      <c r="O5" s="186"/>
      <c r="P5" s="184" t="s">
        <v>26</v>
      </c>
      <c r="Q5" s="185"/>
      <c r="R5" s="185"/>
      <c r="S5" s="185"/>
      <c r="T5" s="185"/>
      <c r="U5" s="185"/>
      <c r="V5" s="185"/>
      <c r="W5" s="185"/>
      <c r="X5" s="185"/>
      <c r="Y5" s="185"/>
      <c r="Z5" s="185"/>
      <c r="AA5" s="186"/>
      <c r="AB5" s="184" t="s">
        <v>1</v>
      </c>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6"/>
      <c r="BE5" s="184" t="s">
        <v>2</v>
      </c>
      <c r="BF5" s="185"/>
      <c r="BG5" s="185"/>
      <c r="BH5" s="185"/>
      <c r="BI5" s="185"/>
      <c r="BJ5" s="186"/>
      <c r="BK5" s="184" t="s">
        <v>3</v>
      </c>
      <c r="BL5" s="185"/>
      <c r="BM5" s="185"/>
      <c r="BN5" s="185"/>
      <c r="BO5" s="185"/>
      <c r="BP5" s="185"/>
      <c r="BQ5" s="186"/>
    </row>
    <row r="6" spans="1:69" ht="18.45" customHeight="1" x14ac:dyDescent="0.2">
      <c r="A6" s="205">
        <f>保険申請名簿!E2</f>
        <v>0</v>
      </c>
      <c r="B6" s="206"/>
      <c r="C6" s="206"/>
      <c r="D6" s="206"/>
      <c r="E6" s="206"/>
      <c r="F6" s="206"/>
      <c r="G6" s="206"/>
      <c r="H6" s="206"/>
      <c r="I6" s="206"/>
      <c r="J6" s="206"/>
      <c r="K6" s="206"/>
      <c r="L6" s="206"/>
      <c r="M6" s="206"/>
      <c r="N6" s="206"/>
      <c r="O6" s="207"/>
      <c r="P6" s="182" t="s">
        <v>30</v>
      </c>
      <c r="Q6" s="183"/>
      <c r="R6" s="211" t="str">
        <f>IF(保険申請名簿!$I$2=0,"",VLOOKUP(保険申請名簿!$I$2,保険_MST,4,FALSE))</f>
        <v/>
      </c>
      <c r="S6" s="211"/>
      <c r="T6" s="211"/>
      <c r="U6" s="211"/>
      <c r="V6" s="211"/>
      <c r="W6" s="211"/>
      <c r="X6" s="211"/>
      <c r="Y6" s="211"/>
      <c r="Z6" s="211"/>
      <c r="AA6" s="212"/>
      <c r="AB6" s="213" t="s">
        <v>18</v>
      </c>
      <c r="AC6" s="214"/>
      <c r="AD6" s="215" t="str">
        <f>IF(保険申請名簿!$I$2=0,"",VLOOKUP(保険申請名簿!$I$2,保険_MST,5,FALSE))</f>
        <v/>
      </c>
      <c r="AE6" s="215"/>
      <c r="AF6" s="215"/>
      <c r="AG6" s="215"/>
      <c r="AH6" s="215"/>
      <c r="AI6" s="215"/>
      <c r="AJ6" s="65"/>
      <c r="AK6" s="65"/>
      <c r="AL6" s="65"/>
      <c r="AM6" s="65"/>
      <c r="AN6" s="66"/>
      <c r="AO6" s="219" t="s">
        <v>100</v>
      </c>
      <c r="AP6" s="220"/>
      <c r="AQ6" s="220"/>
      <c r="AR6" s="220"/>
      <c r="AS6" s="220"/>
      <c r="AT6" s="216" t="str">
        <f>IF(保険申請名簿!$I$2=0,"",VLOOKUP(保険申請名簿!$I$2,保険_MST,7,FALSE))</f>
        <v/>
      </c>
      <c r="AU6" s="217"/>
      <c r="AV6" s="217"/>
      <c r="AW6" s="217"/>
      <c r="AX6" s="217"/>
      <c r="AY6" s="217"/>
      <c r="AZ6" s="217"/>
      <c r="BA6" s="217"/>
      <c r="BB6" s="217"/>
      <c r="BC6" s="217"/>
      <c r="BD6" s="218"/>
      <c r="BE6" s="193"/>
      <c r="BF6" s="194"/>
      <c r="BG6" s="194"/>
      <c r="BH6" s="194"/>
      <c r="BI6" s="194"/>
      <c r="BJ6" s="195"/>
      <c r="BK6" s="199">
        <f>保険申請名簿!L2</f>
        <v>0</v>
      </c>
      <c r="BL6" s="200"/>
      <c r="BM6" s="200"/>
      <c r="BN6" s="200"/>
      <c r="BO6" s="200"/>
      <c r="BP6" s="200"/>
      <c r="BQ6" s="201"/>
    </row>
    <row r="7" spans="1:69" ht="34.15" customHeight="1" x14ac:dyDescent="0.2">
      <c r="A7" s="208"/>
      <c r="B7" s="209"/>
      <c r="C7" s="209"/>
      <c r="D7" s="209"/>
      <c r="E7" s="209"/>
      <c r="F7" s="209"/>
      <c r="G7" s="209"/>
      <c r="H7" s="209"/>
      <c r="I7" s="209"/>
      <c r="J7" s="209"/>
      <c r="K7" s="209"/>
      <c r="L7" s="209"/>
      <c r="M7" s="209"/>
      <c r="N7" s="209"/>
      <c r="O7" s="210"/>
      <c r="P7" s="190" t="str">
        <f>IF(保険申請名簿!$I$2=0,"",VLOOKUP(保険申請名簿!$I$2,保険_MST,3,FALSE))</f>
        <v/>
      </c>
      <c r="Q7" s="191"/>
      <c r="R7" s="191"/>
      <c r="S7" s="191"/>
      <c r="T7" s="191"/>
      <c r="U7" s="191"/>
      <c r="V7" s="191"/>
      <c r="W7" s="191"/>
      <c r="X7" s="191"/>
      <c r="Y7" s="191"/>
      <c r="Z7" s="191"/>
      <c r="AA7" s="192"/>
      <c r="AB7" s="187" t="str">
        <f>IF(保険申請名簿!$I$2=0,"",VLOOKUP(保険申請名簿!$I$2,保険_MST,6,FALSE))</f>
        <v/>
      </c>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9"/>
      <c r="BE7" s="196"/>
      <c r="BF7" s="197"/>
      <c r="BG7" s="197"/>
      <c r="BH7" s="197"/>
      <c r="BI7" s="197"/>
      <c r="BJ7" s="198"/>
      <c r="BK7" s="202"/>
      <c r="BL7" s="203"/>
      <c r="BM7" s="203"/>
      <c r="BN7" s="203"/>
      <c r="BO7" s="203"/>
      <c r="BP7" s="203"/>
      <c r="BQ7" s="204"/>
    </row>
    <row r="8" spans="1:69" customFormat="1" ht="24.05" customHeight="1" thickBot="1" x14ac:dyDescent="0.25">
      <c r="A8" s="51"/>
      <c r="BE8" s="110"/>
      <c r="BF8" s="110"/>
      <c r="BG8" s="110"/>
      <c r="BH8" s="110"/>
      <c r="BI8" s="110"/>
      <c r="BJ8" s="110"/>
      <c r="BK8" s="110"/>
      <c r="BL8" s="110"/>
      <c r="BM8" s="110"/>
      <c r="BN8" s="110"/>
      <c r="BO8" s="110"/>
      <c r="BP8" s="110"/>
      <c r="BQ8" s="110"/>
    </row>
    <row r="9" spans="1:69" s="67" customFormat="1" ht="12.1" thickBot="1" x14ac:dyDescent="0.25">
      <c r="A9" s="111" t="s">
        <v>4</v>
      </c>
      <c r="B9" s="112"/>
      <c r="C9" s="113" t="s">
        <v>13</v>
      </c>
      <c r="D9" s="114"/>
      <c r="E9" s="115" t="s">
        <v>99</v>
      </c>
      <c r="F9" s="116"/>
      <c r="G9" s="116"/>
      <c r="H9" s="116"/>
      <c r="I9" s="116"/>
      <c r="J9" s="116"/>
      <c r="K9" s="116"/>
      <c r="L9" s="116"/>
      <c r="M9" s="116"/>
      <c r="N9" s="117"/>
      <c r="O9" s="115" t="s">
        <v>27</v>
      </c>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7"/>
      <c r="AW9" s="113" t="s">
        <v>19</v>
      </c>
      <c r="AX9" s="112"/>
      <c r="AY9" s="112"/>
      <c r="AZ9" s="112"/>
      <c r="BA9" s="112"/>
      <c r="BB9" s="112"/>
      <c r="BC9" s="112"/>
      <c r="BD9" s="112"/>
      <c r="BE9" s="112"/>
      <c r="BF9" s="114"/>
      <c r="BG9" s="118" t="s">
        <v>20</v>
      </c>
      <c r="BH9" s="119"/>
      <c r="BI9" s="119"/>
      <c r="BJ9" s="119"/>
      <c r="BK9" s="119"/>
      <c r="BL9" s="119"/>
      <c r="BM9" s="119"/>
      <c r="BN9" s="120"/>
      <c r="BO9" s="118" t="s">
        <v>8</v>
      </c>
      <c r="BP9" s="119"/>
      <c r="BQ9" s="121"/>
    </row>
    <row r="10" spans="1:69" ht="16.149999999999999" customHeight="1" x14ac:dyDescent="0.2">
      <c r="A10" s="122">
        <v>1</v>
      </c>
      <c r="B10" s="123"/>
      <c r="C10" s="128">
        <f>VLOOKUP(A10,保険_MST,2,FALSE)</f>
        <v>0</v>
      </c>
      <c r="D10" s="129"/>
      <c r="E10" s="132">
        <f>VLOOKUP(A10,保険_MST,4,FALSE)</f>
        <v>0</v>
      </c>
      <c r="F10" s="133"/>
      <c r="G10" s="133"/>
      <c r="H10" s="133"/>
      <c r="I10" s="133"/>
      <c r="J10" s="133"/>
      <c r="K10" s="133"/>
      <c r="L10" s="133"/>
      <c r="M10" s="133"/>
      <c r="N10" s="134"/>
      <c r="O10" s="135" t="s">
        <v>18</v>
      </c>
      <c r="P10" s="137">
        <f>VLOOKUP(A10,保険_MST,5,FALSE)</f>
        <v>0</v>
      </c>
      <c r="Q10" s="137"/>
      <c r="R10" s="137"/>
      <c r="S10" s="137"/>
      <c r="T10" s="137"/>
      <c r="U10" s="139">
        <f>VLOOKUP(A10,保険_MST,6,FALSE)</f>
        <v>0</v>
      </c>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40"/>
      <c r="AW10" s="145">
        <f>VLOOKUP(A10,保険_MST,7,FALSE)</f>
        <v>0</v>
      </c>
      <c r="AX10" s="123"/>
      <c r="AY10" s="123"/>
      <c r="AZ10" s="123"/>
      <c r="BA10" s="123"/>
      <c r="BB10" s="123"/>
      <c r="BC10" s="123"/>
      <c r="BD10" s="123"/>
      <c r="BE10" s="123"/>
      <c r="BF10" s="162"/>
      <c r="BG10" s="164">
        <f>VLOOKUP(A10,保険_MST,8,FALSE)</f>
        <v>0</v>
      </c>
      <c r="BH10" s="165"/>
      <c r="BI10" s="165"/>
      <c r="BJ10" s="165"/>
      <c r="BK10" s="165"/>
      <c r="BL10" s="165"/>
      <c r="BM10" s="165"/>
      <c r="BN10" s="166"/>
      <c r="BO10" s="145">
        <f>VLOOKUP(A10,保険_MST,13,FALSE)</f>
        <v>0</v>
      </c>
      <c r="BP10" s="123"/>
      <c r="BQ10" s="146"/>
    </row>
    <row r="11" spans="1:69" ht="26.5" customHeight="1" x14ac:dyDescent="0.2">
      <c r="A11" s="124"/>
      <c r="B11" s="125"/>
      <c r="C11" s="130"/>
      <c r="D11" s="131"/>
      <c r="E11" s="187">
        <f>VLOOKUP(A10,保険_MST,3,FALSE)</f>
        <v>0</v>
      </c>
      <c r="F11" s="188"/>
      <c r="G11" s="188"/>
      <c r="H11" s="188"/>
      <c r="I11" s="188"/>
      <c r="J11" s="188"/>
      <c r="K11" s="188"/>
      <c r="L11" s="188"/>
      <c r="M11" s="188"/>
      <c r="N11" s="189"/>
      <c r="O11" s="136"/>
      <c r="P11" s="138"/>
      <c r="Q11" s="138"/>
      <c r="R11" s="138"/>
      <c r="S11" s="138"/>
      <c r="T11" s="138"/>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2"/>
      <c r="AW11" s="147"/>
      <c r="AX11" s="148"/>
      <c r="AY11" s="148"/>
      <c r="AZ11" s="148"/>
      <c r="BA11" s="148"/>
      <c r="BB11" s="148"/>
      <c r="BC11" s="148"/>
      <c r="BD11" s="148"/>
      <c r="BE11" s="148"/>
      <c r="BF11" s="163"/>
      <c r="BG11" s="167"/>
      <c r="BH11" s="168"/>
      <c r="BI11" s="168"/>
      <c r="BJ11" s="168"/>
      <c r="BK11" s="168"/>
      <c r="BL11" s="168"/>
      <c r="BM11" s="168"/>
      <c r="BN11" s="169"/>
      <c r="BO11" s="147"/>
      <c r="BP11" s="148"/>
      <c r="BQ11" s="149"/>
    </row>
    <row r="12" spans="1:69" ht="37.450000000000003" customHeight="1" x14ac:dyDescent="0.2">
      <c r="A12" s="124"/>
      <c r="B12" s="125"/>
      <c r="C12" s="224" t="s">
        <v>12</v>
      </c>
      <c r="D12" s="170"/>
      <c r="E12" s="170"/>
      <c r="F12" s="170"/>
      <c r="G12" s="156" t="s">
        <v>98</v>
      </c>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7"/>
      <c r="AW12" s="170" t="s">
        <v>92</v>
      </c>
      <c r="AX12" s="170"/>
      <c r="AY12" s="170"/>
      <c r="AZ12" s="156" t="s">
        <v>93</v>
      </c>
      <c r="BA12" s="156"/>
      <c r="BB12" s="156"/>
      <c r="BC12" s="156"/>
      <c r="BD12" s="156"/>
      <c r="BE12" s="156"/>
      <c r="BF12" s="156"/>
      <c r="BG12" s="156"/>
      <c r="BH12" s="156"/>
      <c r="BI12" s="156"/>
      <c r="BJ12" s="156"/>
      <c r="BK12" s="156"/>
      <c r="BL12" s="156"/>
      <c r="BM12" s="156"/>
      <c r="BN12" s="156"/>
      <c r="BO12" s="156"/>
      <c r="BP12" s="156"/>
      <c r="BQ12" s="171"/>
    </row>
    <row r="13" spans="1:69" ht="13.4" customHeight="1" x14ac:dyDescent="0.2">
      <c r="A13" s="124"/>
      <c r="B13" s="125"/>
      <c r="C13" s="158"/>
      <c r="D13" s="159"/>
      <c r="E13" s="172" t="s">
        <v>64</v>
      </c>
      <c r="F13" s="173"/>
      <c r="G13" s="173"/>
      <c r="H13" s="173"/>
      <c r="I13" s="173"/>
      <c r="J13" s="173"/>
      <c r="K13" s="173"/>
      <c r="L13" s="173"/>
      <c r="M13" s="173"/>
      <c r="N13" s="173"/>
      <c r="O13" s="174"/>
      <c r="P13" s="172" t="s">
        <v>9</v>
      </c>
      <c r="Q13" s="173"/>
      <c r="R13" s="173"/>
      <c r="S13" s="173"/>
      <c r="T13" s="173"/>
      <c r="U13" s="173"/>
      <c r="V13" s="173"/>
      <c r="W13" s="173"/>
      <c r="X13" s="173"/>
      <c r="Y13" s="173"/>
      <c r="Z13" s="174"/>
      <c r="AA13" s="172" t="s">
        <v>11</v>
      </c>
      <c r="AB13" s="173"/>
      <c r="AC13" s="173"/>
      <c r="AD13" s="173"/>
      <c r="AE13" s="173"/>
      <c r="AF13" s="173"/>
      <c r="AG13" s="173"/>
      <c r="AH13" s="173"/>
      <c r="AI13" s="173"/>
      <c r="AJ13" s="173"/>
      <c r="AK13" s="174"/>
      <c r="AL13" s="172" t="s">
        <v>21</v>
      </c>
      <c r="AM13" s="173"/>
      <c r="AN13" s="173"/>
      <c r="AO13" s="173"/>
      <c r="AP13" s="173"/>
      <c r="AQ13" s="173"/>
      <c r="AR13" s="173"/>
      <c r="AS13" s="173"/>
      <c r="AT13" s="173"/>
      <c r="AU13" s="173"/>
      <c r="AV13" s="174"/>
      <c r="AW13" s="159"/>
      <c r="AX13" s="222"/>
      <c r="AY13" s="172" t="s">
        <v>94</v>
      </c>
      <c r="AZ13" s="173"/>
      <c r="BA13" s="173"/>
      <c r="BB13" s="173"/>
      <c r="BC13" s="173"/>
      <c r="BD13" s="173"/>
      <c r="BE13" s="173"/>
      <c r="BF13" s="173"/>
      <c r="BG13" s="174"/>
      <c r="BH13" s="172" t="s">
        <v>22</v>
      </c>
      <c r="BI13" s="173"/>
      <c r="BJ13" s="174"/>
      <c r="BK13" s="172" t="s">
        <v>23</v>
      </c>
      <c r="BL13" s="173"/>
      <c r="BM13" s="173"/>
      <c r="BN13" s="173"/>
      <c r="BO13" s="173"/>
      <c r="BP13" s="173"/>
      <c r="BQ13" s="221"/>
    </row>
    <row r="14" spans="1:69" ht="23.65" customHeight="1" thickBot="1" x14ac:dyDescent="0.25">
      <c r="A14" s="126"/>
      <c r="B14" s="127"/>
      <c r="C14" s="160"/>
      <c r="D14" s="161"/>
      <c r="E14" s="155" t="s">
        <v>24</v>
      </c>
      <c r="F14" s="176"/>
      <c r="G14" s="176"/>
      <c r="H14" s="154"/>
      <c r="I14" s="154"/>
      <c r="J14" s="154"/>
      <c r="K14" s="154"/>
      <c r="L14" s="154"/>
      <c r="M14" s="154"/>
      <c r="N14" s="176" t="s">
        <v>25</v>
      </c>
      <c r="O14" s="177"/>
      <c r="P14" s="155" t="s">
        <v>24</v>
      </c>
      <c r="Q14" s="176"/>
      <c r="R14" s="176"/>
      <c r="S14" s="154"/>
      <c r="T14" s="154"/>
      <c r="U14" s="154"/>
      <c r="V14" s="154"/>
      <c r="W14" s="154"/>
      <c r="X14" s="154"/>
      <c r="Y14" s="176" t="s">
        <v>7</v>
      </c>
      <c r="Z14" s="177"/>
      <c r="AA14" s="155" t="s">
        <v>24</v>
      </c>
      <c r="AB14" s="176"/>
      <c r="AC14" s="176"/>
      <c r="AD14" s="154"/>
      <c r="AE14" s="154"/>
      <c r="AF14" s="154"/>
      <c r="AG14" s="154"/>
      <c r="AH14" s="154"/>
      <c r="AI14" s="154"/>
      <c r="AJ14" s="176" t="s">
        <v>7</v>
      </c>
      <c r="AK14" s="177"/>
      <c r="AL14" s="155" t="s">
        <v>24</v>
      </c>
      <c r="AM14" s="143"/>
      <c r="AN14" s="143"/>
      <c r="AO14" s="154"/>
      <c r="AP14" s="154"/>
      <c r="AQ14" s="154"/>
      <c r="AR14" s="154"/>
      <c r="AS14" s="154"/>
      <c r="AT14" s="154"/>
      <c r="AU14" s="143" t="s">
        <v>25</v>
      </c>
      <c r="AV14" s="144"/>
      <c r="AW14" s="161"/>
      <c r="AX14" s="223"/>
      <c r="AY14" s="150"/>
      <c r="AZ14" s="151"/>
      <c r="BA14" s="151"/>
      <c r="BB14" s="151"/>
      <c r="BC14" s="151"/>
      <c r="BD14" s="151"/>
      <c r="BE14" s="151"/>
      <c r="BF14" s="151"/>
      <c r="BG14" s="152"/>
      <c r="BH14" s="150"/>
      <c r="BI14" s="151"/>
      <c r="BJ14" s="68" t="s">
        <v>10</v>
      </c>
      <c r="BK14" s="153"/>
      <c r="BL14" s="154"/>
      <c r="BM14" s="154"/>
      <c r="BN14" s="154"/>
      <c r="BO14" s="154"/>
      <c r="BP14" s="154"/>
      <c r="BQ14" s="69" t="s">
        <v>7</v>
      </c>
    </row>
    <row r="15" spans="1:69" s="67" customFormat="1" ht="12.1" thickBot="1" x14ac:dyDescent="0.25">
      <c r="A15" s="111" t="s">
        <v>4</v>
      </c>
      <c r="B15" s="112"/>
      <c r="C15" s="113" t="s">
        <v>13</v>
      </c>
      <c r="D15" s="114"/>
      <c r="E15" s="115" t="s">
        <v>99</v>
      </c>
      <c r="F15" s="116"/>
      <c r="G15" s="116"/>
      <c r="H15" s="116"/>
      <c r="I15" s="116"/>
      <c r="J15" s="116"/>
      <c r="K15" s="116"/>
      <c r="L15" s="116"/>
      <c r="M15" s="116"/>
      <c r="N15" s="117"/>
      <c r="O15" s="115" t="s">
        <v>27</v>
      </c>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7"/>
      <c r="AW15" s="113" t="s">
        <v>19</v>
      </c>
      <c r="AX15" s="112"/>
      <c r="AY15" s="112"/>
      <c r="AZ15" s="112"/>
      <c r="BA15" s="112"/>
      <c r="BB15" s="112"/>
      <c r="BC15" s="112"/>
      <c r="BD15" s="112"/>
      <c r="BE15" s="112"/>
      <c r="BF15" s="114"/>
      <c r="BG15" s="118" t="s">
        <v>20</v>
      </c>
      <c r="BH15" s="119"/>
      <c r="BI15" s="119"/>
      <c r="BJ15" s="119"/>
      <c r="BK15" s="119"/>
      <c r="BL15" s="119"/>
      <c r="BM15" s="119"/>
      <c r="BN15" s="120"/>
      <c r="BO15" s="118" t="s">
        <v>8</v>
      </c>
      <c r="BP15" s="119"/>
      <c r="BQ15" s="121"/>
    </row>
    <row r="16" spans="1:69" ht="16.149999999999999" customHeight="1" x14ac:dyDescent="0.2">
      <c r="A16" s="122">
        <f>+A10+1</f>
        <v>2</v>
      </c>
      <c r="B16" s="123"/>
      <c r="C16" s="128">
        <f>VLOOKUP(A16,保険_MST,2,FALSE)</f>
        <v>0</v>
      </c>
      <c r="D16" s="129"/>
      <c r="E16" s="132">
        <f>VLOOKUP(A16,保険_MST,4,FALSE)</f>
        <v>0</v>
      </c>
      <c r="F16" s="133"/>
      <c r="G16" s="133"/>
      <c r="H16" s="133"/>
      <c r="I16" s="133"/>
      <c r="J16" s="133"/>
      <c r="K16" s="133"/>
      <c r="L16" s="133"/>
      <c r="M16" s="133"/>
      <c r="N16" s="134"/>
      <c r="O16" s="135" t="s">
        <v>18</v>
      </c>
      <c r="P16" s="137">
        <f>VLOOKUP(A16,保険_MST,5,FALSE)</f>
        <v>0</v>
      </c>
      <c r="Q16" s="137"/>
      <c r="R16" s="137"/>
      <c r="S16" s="137"/>
      <c r="T16" s="137"/>
      <c r="U16" s="139">
        <f>VLOOKUP(A16,保険_MST,6,FALSE)</f>
        <v>0</v>
      </c>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40"/>
      <c r="AW16" s="145">
        <f>VLOOKUP(A16,保険_MST,7,FALSE)</f>
        <v>0</v>
      </c>
      <c r="AX16" s="123"/>
      <c r="AY16" s="123"/>
      <c r="AZ16" s="123"/>
      <c r="BA16" s="123"/>
      <c r="BB16" s="123"/>
      <c r="BC16" s="123"/>
      <c r="BD16" s="123"/>
      <c r="BE16" s="123"/>
      <c r="BF16" s="162"/>
      <c r="BG16" s="164">
        <f>VLOOKUP(A16,保険_MST,8,FALSE)</f>
        <v>0</v>
      </c>
      <c r="BH16" s="165"/>
      <c r="BI16" s="165"/>
      <c r="BJ16" s="165"/>
      <c r="BK16" s="165"/>
      <c r="BL16" s="165"/>
      <c r="BM16" s="165"/>
      <c r="BN16" s="166"/>
      <c r="BO16" s="145">
        <f>VLOOKUP(A16,保険_MST,13,FALSE)</f>
        <v>0</v>
      </c>
      <c r="BP16" s="123"/>
      <c r="BQ16" s="146"/>
    </row>
    <row r="17" spans="1:69" ht="26.5" customHeight="1" x14ac:dyDescent="0.2">
      <c r="A17" s="124"/>
      <c r="B17" s="125"/>
      <c r="C17" s="130"/>
      <c r="D17" s="131"/>
      <c r="E17" s="187">
        <f>VLOOKUP(A16,保険_MST,3,FALSE)</f>
        <v>0</v>
      </c>
      <c r="F17" s="188"/>
      <c r="G17" s="188"/>
      <c r="H17" s="188"/>
      <c r="I17" s="188"/>
      <c r="J17" s="188"/>
      <c r="K17" s="188"/>
      <c r="L17" s="188"/>
      <c r="M17" s="188"/>
      <c r="N17" s="189"/>
      <c r="O17" s="136"/>
      <c r="P17" s="138"/>
      <c r="Q17" s="138"/>
      <c r="R17" s="138"/>
      <c r="S17" s="138"/>
      <c r="T17" s="138"/>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2"/>
      <c r="AW17" s="147"/>
      <c r="AX17" s="148"/>
      <c r="AY17" s="148"/>
      <c r="AZ17" s="148"/>
      <c r="BA17" s="148"/>
      <c r="BB17" s="148"/>
      <c r="BC17" s="148"/>
      <c r="BD17" s="148"/>
      <c r="BE17" s="148"/>
      <c r="BF17" s="163"/>
      <c r="BG17" s="167"/>
      <c r="BH17" s="168"/>
      <c r="BI17" s="168"/>
      <c r="BJ17" s="168"/>
      <c r="BK17" s="168"/>
      <c r="BL17" s="168"/>
      <c r="BM17" s="168"/>
      <c r="BN17" s="169"/>
      <c r="BO17" s="147"/>
      <c r="BP17" s="148"/>
      <c r="BQ17" s="149"/>
    </row>
    <row r="18" spans="1:69" ht="37.450000000000003" customHeight="1" x14ac:dyDescent="0.2">
      <c r="A18" s="124"/>
      <c r="B18" s="125"/>
      <c r="C18" s="224" t="s">
        <v>12</v>
      </c>
      <c r="D18" s="170"/>
      <c r="E18" s="170"/>
      <c r="F18" s="170"/>
      <c r="G18" s="156" t="s">
        <v>98</v>
      </c>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7"/>
      <c r="AW18" s="170" t="s">
        <v>92</v>
      </c>
      <c r="AX18" s="170"/>
      <c r="AY18" s="170"/>
      <c r="AZ18" s="156" t="s">
        <v>93</v>
      </c>
      <c r="BA18" s="156"/>
      <c r="BB18" s="156"/>
      <c r="BC18" s="156"/>
      <c r="BD18" s="156"/>
      <c r="BE18" s="156"/>
      <c r="BF18" s="156"/>
      <c r="BG18" s="156"/>
      <c r="BH18" s="156"/>
      <c r="BI18" s="156"/>
      <c r="BJ18" s="156"/>
      <c r="BK18" s="156"/>
      <c r="BL18" s="156"/>
      <c r="BM18" s="156"/>
      <c r="BN18" s="156"/>
      <c r="BO18" s="156"/>
      <c r="BP18" s="156"/>
      <c r="BQ18" s="171"/>
    </row>
    <row r="19" spans="1:69" ht="13.4" customHeight="1" x14ac:dyDescent="0.2">
      <c r="A19" s="124"/>
      <c r="B19" s="125"/>
      <c r="C19" s="158"/>
      <c r="D19" s="159"/>
      <c r="E19" s="172" t="s">
        <v>64</v>
      </c>
      <c r="F19" s="173"/>
      <c r="G19" s="173"/>
      <c r="H19" s="173"/>
      <c r="I19" s="173"/>
      <c r="J19" s="173"/>
      <c r="K19" s="173"/>
      <c r="L19" s="173"/>
      <c r="M19" s="173"/>
      <c r="N19" s="173"/>
      <c r="O19" s="174"/>
      <c r="P19" s="172" t="s">
        <v>9</v>
      </c>
      <c r="Q19" s="173"/>
      <c r="R19" s="173"/>
      <c r="S19" s="173"/>
      <c r="T19" s="173"/>
      <c r="U19" s="173"/>
      <c r="V19" s="173"/>
      <c r="W19" s="173"/>
      <c r="X19" s="173"/>
      <c r="Y19" s="173"/>
      <c r="Z19" s="174"/>
      <c r="AA19" s="172" t="s">
        <v>11</v>
      </c>
      <c r="AB19" s="173"/>
      <c r="AC19" s="173"/>
      <c r="AD19" s="173"/>
      <c r="AE19" s="173"/>
      <c r="AF19" s="173"/>
      <c r="AG19" s="173"/>
      <c r="AH19" s="173"/>
      <c r="AI19" s="173"/>
      <c r="AJ19" s="173"/>
      <c r="AK19" s="174"/>
      <c r="AL19" s="172" t="s">
        <v>21</v>
      </c>
      <c r="AM19" s="173"/>
      <c r="AN19" s="173"/>
      <c r="AO19" s="173"/>
      <c r="AP19" s="173"/>
      <c r="AQ19" s="173"/>
      <c r="AR19" s="173"/>
      <c r="AS19" s="173"/>
      <c r="AT19" s="173"/>
      <c r="AU19" s="173"/>
      <c r="AV19" s="174"/>
      <c r="AW19" s="159"/>
      <c r="AX19" s="222"/>
      <c r="AY19" s="172" t="s">
        <v>94</v>
      </c>
      <c r="AZ19" s="173"/>
      <c r="BA19" s="173"/>
      <c r="BB19" s="173"/>
      <c r="BC19" s="173"/>
      <c r="BD19" s="173"/>
      <c r="BE19" s="173"/>
      <c r="BF19" s="173"/>
      <c r="BG19" s="174"/>
      <c r="BH19" s="172" t="s">
        <v>22</v>
      </c>
      <c r="BI19" s="173"/>
      <c r="BJ19" s="174"/>
      <c r="BK19" s="172" t="s">
        <v>23</v>
      </c>
      <c r="BL19" s="173"/>
      <c r="BM19" s="173"/>
      <c r="BN19" s="173"/>
      <c r="BO19" s="173"/>
      <c r="BP19" s="173"/>
      <c r="BQ19" s="221"/>
    </row>
    <row r="20" spans="1:69" ht="23.65" customHeight="1" thickBot="1" x14ac:dyDescent="0.25">
      <c r="A20" s="126"/>
      <c r="B20" s="127"/>
      <c r="C20" s="160"/>
      <c r="D20" s="161"/>
      <c r="E20" s="155" t="s">
        <v>24</v>
      </c>
      <c r="F20" s="176"/>
      <c r="G20" s="176"/>
      <c r="H20" s="154"/>
      <c r="I20" s="154"/>
      <c r="J20" s="154"/>
      <c r="K20" s="154"/>
      <c r="L20" s="154"/>
      <c r="M20" s="154"/>
      <c r="N20" s="176" t="s">
        <v>25</v>
      </c>
      <c r="O20" s="177"/>
      <c r="P20" s="155" t="s">
        <v>24</v>
      </c>
      <c r="Q20" s="176"/>
      <c r="R20" s="176"/>
      <c r="S20" s="154"/>
      <c r="T20" s="154"/>
      <c r="U20" s="154"/>
      <c r="V20" s="154"/>
      <c r="W20" s="154"/>
      <c r="X20" s="154"/>
      <c r="Y20" s="176" t="s">
        <v>7</v>
      </c>
      <c r="Z20" s="177"/>
      <c r="AA20" s="155" t="s">
        <v>24</v>
      </c>
      <c r="AB20" s="176"/>
      <c r="AC20" s="176"/>
      <c r="AD20" s="154"/>
      <c r="AE20" s="154"/>
      <c r="AF20" s="154"/>
      <c r="AG20" s="154"/>
      <c r="AH20" s="154"/>
      <c r="AI20" s="154"/>
      <c r="AJ20" s="176" t="s">
        <v>7</v>
      </c>
      <c r="AK20" s="177"/>
      <c r="AL20" s="155" t="s">
        <v>24</v>
      </c>
      <c r="AM20" s="143"/>
      <c r="AN20" s="143"/>
      <c r="AO20" s="154"/>
      <c r="AP20" s="154"/>
      <c r="AQ20" s="154"/>
      <c r="AR20" s="154"/>
      <c r="AS20" s="154"/>
      <c r="AT20" s="154"/>
      <c r="AU20" s="143" t="s">
        <v>25</v>
      </c>
      <c r="AV20" s="144"/>
      <c r="AW20" s="161"/>
      <c r="AX20" s="223"/>
      <c r="AY20" s="150"/>
      <c r="AZ20" s="151"/>
      <c r="BA20" s="151"/>
      <c r="BB20" s="151"/>
      <c r="BC20" s="151"/>
      <c r="BD20" s="151"/>
      <c r="BE20" s="151"/>
      <c r="BF20" s="151"/>
      <c r="BG20" s="152"/>
      <c r="BH20" s="150"/>
      <c r="BI20" s="151"/>
      <c r="BJ20" s="68" t="s">
        <v>10</v>
      </c>
      <c r="BK20" s="153"/>
      <c r="BL20" s="154"/>
      <c r="BM20" s="154"/>
      <c r="BN20" s="154"/>
      <c r="BO20" s="154"/>
      <c r="BP20" s="154"/>
      <c r="BQ20" s="69" t="s">
        <v>7</v>
      </c>
    </row>
    <row r="21" spans="1:69" s="67" customFormat="1" ht="12.1" thickBot="1" x14ac:dyDescent="0.25">
      <c r="A21" s="111" t="s">
        <v>4</v>
      </c>
      <c r="B21" s="112"/>
      <c r="C21" s="113" t="s">
        <v>13</v>
      </c>
      <c r="D21" s="114"/>
      <c r="E21" s="115" t="s">
        <v>99</v>
      </c>
      <c r="F21" s="116"/>
      <c r="G21" s="116"/>
      <c r="H21" s="116"/>
      <c r="I21" s="116"/>
      <c r="J21" s="116"/>
      <c r="K21" s="116"/>
      <c r="L21" s="116"/>
      <c r="M21" s="116"/>
      <c r="N21" s="117"/>
      <c r="O21" s="115" t="s">
        <v>27</v>
      </c>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7"/>
      <c r="AW21" s="113" t="s">
        <v>19</v>
      </c>
      <c r="AX21" s="112"/>
      <c r="AY21" s="112"/>
      <c r="AZ21" s="112"/>
      <c r="BA21" s="112"/>
      <c r="BB21" s="112"/>
      <c r="BC21" s="112"/>
      <c r="BD21" s="112"/>
      <c r="BE21" s="112"/>
      <c r="BF21" s="114"/>
      <c r="BG21" s="118" t="s">
        <v>20</v>
      </c>
      <c r="BH21" s="119"/>
      <c r="BI21" s="119"/>
      <c r="BJ21" s="119"/>
      <c r="BK21" s="119"/>
      <c r="BL21" s="119"/>
      <c r="BM21" s="119"/>
      <c r="BN21" s="120"/>
      <c r="BO21" s="118" t="s">
        <v>8</v>
      </c>
      <c r="BP21" s="119"/>
      <c r="BQ21" s="121"/>
    </row>
    <row r="22" spans="1:69" ht="16.149999999999999" customHeight="1" x14ac:dyDescent="0.2">
      <c r="A22" s="122">
        <f>+A16+1</f>
        <v>3</v>
      </c>
      <c r="B22" s="123"/>
      <c r="C22" s="128">
        <f>VLOOKUP(A22,保険_MST,2,FALSE)</f>
        <v>0</v>
      </c>
      <c r="D22" s="129"/>
      <c r="E22" s="132">
        <f>VLOOKUP(A22,保険_MST,4,FALSE)</f>
        <v>0</v>
      </c>
      <c r="F22" s="133"/>
      <c r="G22" s="133"/>
      <c r="H22" s="133"/>
      <c r="I22" s="133"/>
      <c r="J22" s="133"/>
      <c r="K22" s="133"/>
      <c r="L22" s="133"/>
      <c r="M22" s="133"/>
      <c r="N22" s="134"/>
      <c r="O22" s="135" t="s">
        <v>18</v>
      </c>
      <c r="P22" s="137">
        <f>VLOOKUP(A22,保険_MST,5,FALSE)</f>
        <v>0</v>
      </c>
      <c r="Q22" s="137"/>
      <c r="R22" s="137"/>
      <c r="S22" s="137"/>
      <c r="T22" s="137"/>
      <c r="U22" s="139">
        <f>VLOOKUP(A22,保険_MST,6,FALSE)</f>
        <v>0</v>
      </c>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40"/>
      <c r="AW22" s="145">
        <f>VLOOKUP(A22,保険_MST,7,FALSE)</f>
        <v>0</v>
      </c>
      <c r="AX22" s="123"/>
      <c r="AY22" s="123"/>
      <c r="AZ22" s="123"/>
      <c r="BA22" s="123"/>
      <c r="BB22" s="123"/>
      <c r="BC22" s="123"/>
      <c r="BD22" s="123"/>
      <c r="BE22" s="123"/>
      <c r="BF22" s="162"/>
      <c r="BG22" s="164">
        <f>VLOOKUP(A22,保険_MST,8,FALSE)</f>
        <v>0</v>
      </c>
      <c r="BH22" s="165"/>
      <c r="BI22" s="165"/>
      <c r="BJ22" s="165"/>
      <c r="BK22" s="165"/>
      <c r="BL22" s="165"/>
      <c r="BM22" s="165"/>
      <c r="BN22" s="166"/>
      <c r="BO22" s="145">
        <f>VLOOKUP(A22,保険_MST,13,FALSE)</f>
        <v>0</v>
      </c>
      <c r="BP22" s="123"/>
      <c r="BQ22" s="146"/>
    </row>
    <row r="23" spans="1:69" ht="26.5" customHeight="1" x14ac:dyDescent="0.2">
      <c r="A23" s="124"/>
      <c r="B23" s="125"/>
      <c r="C23" s="130"/>
      <c r="D23" s="131"/>
      <c r="E23" s="187">
        <f>VLOOKUP(A22,保険_MST,3,FALSE)</f>
        <v>0</v>
      </c>
      <c r="F23" s="188"/>
      <c r="G23" s="188"/>
      <c r="H23" s="188"/>
      <c r="I23" s="188"/>
      <c r="J23" s="188"/>
      <c r="K23" s="188"/>
      <c r="L23" s="188"/>
      <c r="M23" s="188"/>
      <c r="N23" s="189"/>
      <c r="O23" s="136"/>
      <c r="P23" s="138"/>
      <c r="Q23" s="138"/>
      <c r="R23" s="138"/>
      <c r="S23" s="138"/>
      <c r="T23" s="138"/>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2"/>
      <c r="AW23" s="147"/>
      <c r="AX23" s="148"/>
      <c r="AY23" s="148"/>
      <c r="AZ23" s="148"/>
      <c r="BA23" s="148"/>
      <c r="BB23" s="148"/>
      <c r="BC23" s="148"/>
      <c r="BD23" s="148"/>
      <c r="BE23" s="148"/>
      <c r="BF23" s="163"/>
      <c r="BG23" s="167"/>
      <c r="BH23" s="168"/>
      <c r="BI23" s="168"/>
      <c r="BJ23" s="168"/>
      <c r="BK23" s="168"/>
      <c r="BL23" s="168"/>
      <c r="BM23" s="168"/>
      <c r="BN23" s="169"/>
      <c r="BO23" s="147"/>
      <c r="BP23" s="148"/>
      <c r="BQ23" s="149"/>
    </row>
    <row r="24" spans="1:69" ht="37.450000000000003" customHeight="1" x14ac:dyDescent="0.2">
      <c r="A24" s="124"/>
      <c r="B24" s="125"/>
      <c r="C24" s="224" t="s">
        <v>12</v>
      </c>
      <c r="D24" s="170"/>
      <c r="E24" s="170"/>
      <c r="F24" s="170"/>
      <c r="G24" s="156" t="s">
        <v>98</v>
      </c>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7"/>
      <c r="AW24" s="170" t="s">
        <v>92</v>
      </c>
      <c r="AX24" s="170"/>
      <c r="AY24" s="170"/>
      <c r="AZ24" s="156" t="s">
        <v>93</v>
      </c>
      <c r="BA24" s="156"/>
      <c r="BB24" s="156"/>
      <c r="BC24" s="156"/>
      <c r="BD24" s="156"/>
      <c r="BE24" s="156"/>
      <c r="BF24" s="156"/>
      <c r="BG24" s="156"/>
      <c r="BH24" s="156"/>
      <c r="BI24" s="156"/>
      <c r="BJ24" s="156"/>
      <c r="BK24" s="156"/>
      <c r="BL24" s="156"/>
      <c r="BM24" s="156"/>
      <c r="BN24" s="156"/>
      <c r="BO24" s="156"/>
      <c r="BP24" s="156"/>
      <c r="BQ24" s="171"/>
    </row>
    <row r="25" spans="1:69" ht="13.4" customHeight="1" x14ac:dyDescent="0.2">
      <c r="A25" s="124"/>
      <c r="B25" s="125"/>
      <c r="C25" s="158"/>
      <c r="D25" s="159"/>
      <c r="E25" s="172" t="s">
        <v>64</v>
      </c>
      <c r="F25" s="173"/>
      <c r="G25" s="173"/>
      <c r="H25" s="173"/>
      <c r="I25" s="173"/>
      <c r="J25" s="173"/>
      <c r="K25" s="173"/>
      <c r="L25" s="173"/>
      <c r="M25" s="173"/>
      <c r="N25" s="173"/>
      <c r="O25" s="174"/>
      <c r="P25" s="172" t="s">
        <v>9</v>
      </c>
      <c r="Q25" s="173"/>
      <c r="R25" s="173"/>
      <c r="S25" s="173"/>
      <c r="T25" s="173"/>
      <c r="U25" s="173"/>
      <c r="V25" s="173"/>
      <c r="W25" s="173"/>
      <c r="X25" s="173"/>
      <c r="Y25" s="173"/>
      <c r="Z25" s="174"/>
      <c r="AA25" s="172" t="s">
        <v>11</v>
      </c>
      <c r="AB25" s="173"/>
      <c r="AC25" s="173"/>
      <c r="AD25" s="173"/>
      <c r="AE25" s="173"/>
      <c r="AF25" s="173"/>
      <c r="AG25" s="173"/>
      <c r="AH25" s="173"/>
      <c r="AI25" s="173"/>
      <c r="AJ25" s="173"/>
      <c r="AK25" s="174"/>
      <c r="AL25" s="172" t="s">
        <v>21</v>
      </c>
      <c r="AM25" s="173"/>
      <c r="AN25" s="173"/>
      <c r="AO25" s="173"/>
      <c r="AP25" s="173"/>
      <c r="AQ25" s="173"/>
      <c r="AR25" s="173"/>
      <c r="AS25" s="173"/>
      <c r="AT25" s="173"/>
      <c r="AU25" s="173"/>
      <c r="AV25" s="174"/>
      <c r="AW25" s="159"/>
      <c r="AX25" s="222"/>
      <c r="AY25" s="172" t="s">
        <v>94</v>
      </c>
      <c r="AZ25" s="173"/>
      <c r="BA25" s="173"/>
      <c r="BB25" s="173"/>
      <c r="BC25" s="173"/>
      <c r="BD25" s="173"/>
      <c r="BE25" s="173"/>
      <c r="BF25" s="173"/>
      <c r="BG25" s="174"/>
      <c r="BH25" s="172" t="s">
        <v>22</v>
      </c>
      <c r="BI25" s="173"/>
      <c r="BJ25" s="174"/>
      <c r="BK25" s="172" t="s">
        <v>23</v>
      </c>
      <c r="BL25" s="173"/>
      <c r="BM25" s="173"/>
      <c r="BN25" s="173"/>
      <c r="BO25" s="173"/>
      <c r="BP25" s="173"/>
      <c r="BQ25" s="221"/>
    </row>
    <row r="26" spans="1:69" ht="23.65" customHeight="1" thickBot="1" x14ac:dyDescent="0.25">
      <c r="A26" s="126"/>
      <c r="B26" s="127"/>
      <c r="C26" s="160"/>
      <c r="D26" s="161"/>
      <c r="E26" s="155" t="s">
        <v>24</v>
      </c>
      <c r="F26" s="176"/>
      <c r="G26" s="176"/>
      <c r="H26" s="154"/>
      <c r="I26" s="154"/>
      <c r="J26" s="154"/>
      <c r="K26" s="154"/>
      <c r="L26" s="154"/>
      <c r="M26" s="154"/>
      <c r="N26" s="176" t="s">
        <v>25</v>
      </c>
      <c r="O26" s="177"/>
      <c r="P26" s="155" t="s">
        <v>24</v>
      </c>
      <c r="Q26" s="176"/>
      <c r="R26" s="176"/>
      <c r="S26" s="154"/>
      <c r="T26" s="154"/>
      <c r="U26" s="154"/>
      <c r="V26" s="154"/>
      <c r="W26" s="154"/>
      <c r="X26" s="154"/>
      <c r="Y26" s="176" t="s">
        <v>7</v>
      </c>
      <c r="Z26" s="177"/>
      <c r="AA26" s="155" t="s">
        <v>24</v>
      </c>
      <c r="AB26" s="176"/>
      <c r="AC26" s="176"/>
      <c r="AD26" s="154"/>
      <c r="AE26" s="154"/>
      <c r="AF26" s="154"/>
      <c r="AG26" s="154"/>
      <c r="AH26" s="154"/>
      <c r="AI26" s="154"/>
      <c r="AJ26" s="176" t="s">
        <v>7</v>
      </c>
      <c r="AK26" s="177"/>
      <c r="AL26" s="155" t="s">
        <v>24</v>
      </c>
      <c r="AM26" s="143"/>
      <c r="AN26" s="143"/>
      <c r="AO26" s="154"/>
      <c r="AP26" s="154"/>
      <c r="AQ26" s="154"/>
      <c r="AR26" s="154"/>
      <c r="AS26" s="154"/>
      <c r="AT26" s="154"/>
      <c r="AU26" s="143" t="s">
        <v>25</v>
      </c>
      <c r="AV26" s="144"/>
      <c r="AW26" s="161"/>
      <c r="AX26" s="223"/>
      <c r="AY26" s="150"/>
      <c r="AZ26" s="151"/>
      <c r="BA26" s="151"/>
      <c r="BB26" s="151"/>
      <c r="BC26" s="151"/>
      <c r="BD26" s="151"/>
      <c r="BE26" s="151"/>
      <c r="BF26" s="151"/>
      <c r="BG26" s="152"/>
      <c r="BH26" s="150"/>
      <c r="BI26" s="151"/>
      <c r="BJ26" s="68" t="s">
        <v>10</v>
      </c>
      <c r="BK26" s="153"/>
      <c r="BL26" s="154"/>
      <c r="BM26" s="154"/>
      <c r="BN26" s="154"/>
      <c r="BO26" s="154"/>
      <c r="BP26" s="154"/>
      <c r="BQ26" s="69" t="s">
        <v>7</v>
      </c>
    </row>
    <row r="27" spans="1:69" s="67" customFormat="1" ht="12.1" thickBot="1" x14ac:dyDescent="0.25">
      <c r="A27" s="111" t="s">
        <v>4</v>
      </c>
      <c r="B27" s="112"/>
      <c r="C27" s="113" t="s">
        <v>13</v>
      </c>
      <c r="D27" s="114"/>
      <c r="E27" s="115" t="s">
        <v>99</v>
      </c>
      <c r="F27" s="116"/>
      <c r="G27" s="116"/>
      <c r="H27" s="116"/>
      <c r="I27" s="116"/>
      <c r="J27" s="116"/>
      <c r="K27" s="116"/>
      <c r="L27" s="116"/>
      <c r="M27" s="116"/>
      <c r="N27" s="117"/>
      <c r="O27" s="115" t="s">
        <v>27</v>
      </c>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7"/>
      <c r="AW27" s="113" t="s">
        <v>19</v>
      </c>
      <c r="AX27" s="112"/>
      <c r="AY27" s="112"/>
      <c r="AZ27" s="112"/>
      <c r="BA27" s="112"/>
      <c r="BB27" s="112"/>
      <c r="BC27" s="112"/>
      <c r="BD27" s="112"/>
      <c r="BE27" s="112"/>
      <c r="BF27" s="114"/>
      <c r="BG27" s="118" t="s">
        <v>20</v>
      </c>
      <c r="BH27" s="119"/>
      <c r="BI27" s="119"/>
      <c r="BJ27" s="119"/>
      <c r="BK27" s="119"/>
      <c r="BL27" s="119"/>
      <c r="BM27" s="119"/>
      <c r="BN27" s="120"/>
      <c r="BO27" s="118" t="s">
        <v>8</v>
      </c>
      <c r="BP27" s="119"/>
      <c r="BQ27" s="121"/>
    </row>
    <row r="28" spans="1:69" ht="16.149999999999999" customHeight="1" x14ac:dyDescent="0.2">
      <c r="A28" s="122">
        <f>+A22+1</f>
        <v>4</v>
      </c>
      <c r="B28" s="123"/>
      <c r="C28" s="128">
        <f>VLOOKUP(A28,保険_MST,2,FALSE)</f>
        <v>0</v>
      </c>
      <c r="D28" s="129"/>
      <c r="E28" s="132">
        <f>VLOOKUP(A28,保険_MST,4,FALSE)</f>
        <v>0</v>
      </c>
      <c r="F28" s="133"/>
      <c r="G28" s="133"/>
      <c r="H28" s="133"/>
      <c r="I28" s="133"/>
      <c r="J28" s="133"/>
      <c r="K28" s="133"/>
      <c r="L28" s="133"/>
      <c r="M28" s="133"/>
      <c r="N28" s="134"/>
      <c r="O28" s="135" t="s">
        <v>18</v>
      </c>
      <c r="P28" s="137">
        <f>VLOOKUP(A28,保険_MST,5,FALSE)</f>
        <v>0</v>
      </c>
      <c r="Q28" s="137"/>
      <c r="R28" s="137"/>
      <c r="S28" s="137"/>
      <c r="T28" s="137"/>
      <c r="U28" s="139">
        <f>VLOOKUP(A28,保険_MST,6,FALSE)</f>
        <v>0</v>
      </c>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40"/>
      <c r="AW28" s="145">
        <f>VLOOKUP(A28,保険_MST,7,FALSE)</f>
        <v>0</v>
      </c>
      <c r="AX28" s="123"/>
      <c r="AY28" s="123"/>
      <c r="AZ28" s="123"/>
      <c r="BA28" s="123"/>
      <c r="BB28" s="123"/>
      <c r="BC28" s="123"/>
      <c r="BD28" s="123"/>
      <c r="BE28" s="123"/>
      <c r="BF28" s="162"/>
      <c r="BG28" s="164">
        <f>VLOOKUP(A28,保険_MST,8,FALSE)</f>
        <v>0</v>
      </c>
      <c r="BH28" s="165"/>
      <c r="BI28" s="165"/>
      <c r="BJ28" s="165"/>
      <c r="BK28" s="165"/>
      <c r="BL28" s="165"/>
      <c r="BM28" s="165"/>
      <c r="BN28" s="166"/>
      <c r="BO28" s="145">
        <f>VLOOKUP(A28,保険_MST,13,FALSE)</f>
        <v>0</v>
      </c>
      <c r="BP28" s="123"/>
      <c r="BQ28" s="146"/>
    </row>
    <row r="29" spans="1:69" ht="26.5" customHeight="1" x14ac:dyDescent="0.2">
      <c r="A29" s="124"/>
      <c r="B29" s="125"/>
      <c r="C29" s="130"/>
      <c r="D29" s="131"/>
      <c r="E29" s="187">
        <f>VLOOKUP(A28,保険_MST,3,FALSE)</f>
        <v>0</v>
      </c>
      <c r="F29" s="188"/>
      <c r="G29" s="188"/>
      <c r="H29" s="188"/>
      <c r="I29" s="188"/>
      <c r="J29" s="188"/>
      <c r="K29" s="188"/>
      <c r="L29" s="188"/>
      <c r="M29" s="188"/>
      <c r="N29" s="189"/>
      <c r="O29" s="136"/>
      <c r="P29" s="138"/>
      <c r="Q29" s="138"/>
      <c r="R29" s="138"/>
      <c r="S29" s="138"/>
      <c r="T29" s="138"/>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2"/>
      <c r="AW29" s="147"/>
      <c r="AX29" s="148"/>
      <c r="AY29" s="148"/>
      <c r="AZ29" s="148"/>
      <c r="BA29" s="148"/>
      <c r="BB29" s="148"/>
      <c r="BC29" s="148"/>
      <c r="BD29" s="148"/>
      <c r="BE29" s="148"/>
      <c r="BF29" s="163"/>
      <c r="BG29" s="167"/>
      <c r="BH29" s="168"/>
      <c r="BI29" s="168"/>
      <c r="BJ29" s="168"/>
      <c r="BK29" s="168"/>
      <c r="BL29" s="168"/>
      <c r="BM29" s="168"/>
      <c r="BN29" s="169"/>
      <c r="BO29" s="147"/>
      <c r="BP29" s="148"/>
      <c r="BQ29" s="149"/>
    </row>
    <row r="30" spans="1:69" ht="37.450000000000003" customHeight="1" x14ac:dyDescent="0.2">
      <c r="A30" s="124"/>
      <c r="B30" s="125"/>
      <c r="C30" s="224" t="s">
        <v>12</v>
      </c>
      <c r="D30" s="170"/>
      <c r="E30" s="170"/>
      <c r="F30" s="170"/>
      <c r="G30" s="156" t="s">
        <v>98</v>
      </c>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7"/>
      <c r="AW30" s="170" t="s">
        <v>92</v>
      </c>
      <c r="AX30" s="170"/>
      <c r="AY30" s="170"/>
      <c r="AZ30" s="156" t="s">
        <v>93</v>
      </c>
      <c r="BA30" s="156"/>
      <c r="BB30" s="156"/>
      <c r="BC30" s="156"/>
      <c r="BD30" s="156"/>
      <c r="BE30" s="156"/>
      <c r="BF30" s="156"/>
      <c r="BG30" s="156"/>
      <c r="BH30" s="156"/>
      <c r="BI30" s="156"/>
      <c r="BJ30" s="156"/>
      <c r="BK30" s="156"/>
      <c r="BL30" s="156"/>
      <c r="BM30" s="156"/>
      <c r="BN30" s="156"/>
      <c r="BO30" s="156"/>
      <c r="BP30" s="156"/>
      <c r="BQ30" s="171"/>
    </row>
    <row r="31" spans="1:69" ht="13.4" customHeight="1" x14ac:dyDescent="0.2">
      <c r="A31" s="124"/>
      <c r="B31" s="125"/>
      <c r="C31" s="158"/>
      <c r="D31" s="159"/>
      <c r="E31" s="172" t="s">
        <v>64</v>
      </c>
      <c r="F31" s="173"/>
      <c r="G31" s="173"/>
      <c r="H31" s="173"/>
      <c r="I31" s="173"/>
      <c r="J31" s="173"/>
      <c r="K31" s="173"/>
      <c r="L31" s="173"/>
      <c r="M31" s="173"/>
      <c r="N31" s="173"/>
      <c r="O31" s="174"/>
      <c r="P31" s="172" t="s">
        <v>9</v>
      </c>
      <c r="Q31" s="173"/>
      <c r="R31" s="173"/>
      <c r="S31" s="173"/>
      <c r="T31" s="173"/>
      <c r="U31" s="173"/>
      <c r="V31" s="173"/>
      <c r="W31" s="173"/>
      <c r="X31" s="173"/>
      <c r="Y31" s="173"/>
      <c r="Z31" s="174"/>
      <c r="AA31" s="172" t="s">
        <v>11</v>
      </c>
      <c r="AB31" s="173"/>
      <c r="AC31" s="173"/>
      <c r="AD31" s="173"/>
      <c r="AE31" s="173"/>
      <c r="AF31" s="173"/>
      <c r="AG31" s="173"/>
      <c r="AH31" s="173"/>
      <c r="AI31" s="173"/>
      <c r="AJ31" s="173"/>
      <c r="AK31" s="174"/>
      <c r="AL31" s="172" t="s">
        <v>21</v>
      </c>
      <c r="AM31" s="173"/>
      <c r="AN31" s="173"/>
      <c r="AO31" s="173"/>
      <c r="AP31" s="173"/>
      <c r="AQ31" s="173"/>
      <c r="AR31" s="173"/>
      <c r="AS31" s="173"/>
      <c r="AT31" s="173"/>
      <c r="AU31" s="173"/>
      <c r="AV31" s="174"/>
      <c r="AW31" s="159"/>
      <c r="AX31" s="222"/>
      <c r="AY31" s="172" t="s">
        <v>94</v>
      </c>
      <c r="AZ31" s="173"/>
      <c r="BA31" s="173"/>
      <c r="BB31" s="173"/>
      <c r="BC31" s="173"/>
      <c r="BD31" s="173"/>
      <c r="BE31" s="173"/>
      <c r="BF31" s="173"/>
      <c r="BG31" s="174"/>
      <c r="BH31" s="172" t="s">
        <v>22</v>
      </c>
      <c r="BI31" s="173"/>
      <c r="BJ31" s="174"/>
      <c r="BK31" s="172" t="s">
        <v>23</v>
      </c>
      <c r="BL31" s="173"/>
      <c r="BM31" s="173"/>
      <c r="BN31" s="173"/>
      <c r="BO31" s="173"/>
      <c r="BP31" s="173"/>
      <c r="BQ31" s="221"/>
    </row>
    <row r="32" spans="1:69" ht="23.65" customHeight="1" thickBot="1" x14ac:dyDescent="0.25">
      <c r="A32" s="126"/>
      <c r="B32" s="127"/>
      <c r="C32" s="160"/>
      <c r="D32" s="161"/>
      <c r="E32" s="155" t="s">
        <v>24</v>
      </c>
      <c r="F32" s="176"/>
      <c r="G32" s="176"/>
      <c r="H32" s="154"/>
      <c r="I32" s="154"/>
      <c r="J32" s="154"/>
      <c r="K32" s="154"/>
      <c r="L32" s="154"/>
      <c r="M32" s="154"/>
      <c r="N32" s="176" t="s">
        <v>25</v>
      </c>
      <c r="O32" s="177"/>
      <c r="P32" s="155" t="s">
        <v>24</v>
      </c>
      <c r="Q32" s="176"/>
      <c r="R32" s="176"/>
      <c r="S32" s="154"/>
      <c r="T32" s="154"/>
      <c r="U32" s="154"/>
      <c r="V32" s="154"/>
      <c r="W32" s="154"/>
      <c r="X32" s="154"/>
      <c r="Y32" s="176" t="s">
        <v>7</v>
      </c>
      <c r="Z32" s="177"/>
      <c r="AA32" s="155" t="s">
        <v>24</v>
      </c>
      <c r="AB32" s="176"/>
      <c r="AC32" s="176"/>
      <c r="AD32" s="154"/>
      <c r="AE32" s="154"/>
      <c r="AF32" s="154"/>
      <c r="AG32" s="154"/>
      <c r="AH32" s="154"/>
      <c r="AI32" s="154"/>
      <c r="AJ32" s="176" t="s">
        <v>7</v>
      </c>
      <c r="AK32" s="177"/>
      <c r="AL32" s="155" t="s">
        <v>24</v>
      </c>
      <c r="AM32" s="143"/>
      <c r="AN32" s="143"/>
      <c r="AO32" s="154"/>
      <c r="AP32" s="154"/>
      <c r="AQ32" s="154"/>
      <c r="AR32" s="154"/>
      <c r="AS32" s="154"/>
      <c r="AT32" s="154"/>
      <c r="AU32" s="143" t="s">
        <v>25</v>
      </c>
      <c r="AV32" s="144"/>
      <c r="AW32" s="161"/>
      <c r="AX32" s="223"/>
      <c r="AY32" s="150"/>
      <c r="AZ32" s="151"/>
      <c r="BA32" s="151"/>
      <c r="BB32" s="151"/>
      <c r="BC32" s="151"/>
      <c r="BD32" s="151"/>
      <c r="BE32" s="151"/>
      <c r="BF32" s="151"/>
      <c r="BG32" s="152"/>
      <c r="BH32" s="150"/>
      <c r="BI32" s="151"/>
      <c r="BJ32" s="68" t="s">
        <v>10</v>
      </c>
      <c r="BK32" s="153"/>
      <c r="BL32" s="154"/>
      <c r="BM32" s="154"/>
      <c r="BN32" s="154"/>
      <c r="BO32" s="154"/>
      <c r="BP32" s="154"/>
      <c r="BQ32" s="69" t="s">
        <v>7</v>
      </c>
    </row>
    <row r="33" spans="1:69" s="70" customFormat="1" ht="19.899999999999999" customHeight="1" thickBot="1" x14ac:dyDescent="0.25">
      <c r="A33" s="52"/>
      <c r="B33" s="53"/>
      <c r="C33" s="53"/>
      <c r="D33" s="53"/>
      <c r="E33" s="53"/>
      <c r="F33" s="175" t="s">
        <v>28</v>
      </c>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53"/>
      <c r="BN33" s="53"/>
      <c r="BO33" s="53"/>
      <c r="BP33" s="53"/>
      <c r="BQ33" s="54"/>
    </row>
    <row r="34" spans="1:69" s="71" customFormat="1" ht="5.2" customHeight="1" thickTop="1" x14ac:dyDescent="0.15">
      <c r="A34" s="55"/>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56"/>
    </row>
    <row r="35" spans="1:69" s="72" customFormat="1" ht="15" customHeight="1" x14ac:dyDescent="0.2">
      <c r="A35" s="57" t="s">
        <v>95</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58"/>
    </row>
    <row r="36" spans="1:69" s="72" customFormat="1" ht="15" customHeight="1" x14ac:dyDescent="0.2">
      <c r="A36" s="57" t="s">
        <v>96</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58"/>
    </row>
    <row r="37" spans="1:69" s="72" customFormat="1" ht="15" customHeight="1" x14ac:dyDescent="0.2">
      <c r="A37" s="57" t="s">
        <v>29</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58"/>
    </row>
    <row r="38" spans="1:69" s="72" customFormat="1" ht="15" customHeight="1" x14ac:dyDescent="0.2">
      <c r="A38" s="57" t="s">
        <v>97</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58"/>
    </row>
    <row r="39" spans="1:69" s="72" customFormat="1" ht="5.9" customHeight="1" thickBot="1" x14ac:dyDescent="0.25">
      <c r="A39" s="59"/>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1"/>
    </row>
    <row r="40" spans="1:69" customFormat="1" ht="15" customHeight="1" x14ac:dyDescent="0.2">
      <c r="BB40" s="73"/>
      <c r="BC40" s="73"/>
      <c r="BD40" s="73"/>
      <c r="BE40" s="73"/>
      <c r="BF40" s="73"/>
      <c r="BG40" s="73"/>
      <c r="BH40" s="107" t="s">
        <v>102</v>
      </c>
      <c r="BI40" s="107"/>
      <c r="BJ40" s="107"/>
      <c r="BK40" s="107"/>
      <c r="BL40" s="107"/>
      <c r="BM40" s="107"/>
      <c r="BN40" s="107"/>
      <c r="BO40" s="107"/>
      <c r="BP40" s="107"/>
      <c r="BQ40" s="107"/>
    </row>
  </sheetData>
  <sheetProtection selectLockedCells="1"/>
  <mergeCells count="205">
    <mergeCell ref="AA31:AK31"/>
    <mergeCell ref="AL31:AV31"/>
    <mergeCell ref="AW31:AX32"/>
    <mergeCell ref="AY31:BG31"/>
    <mergeCell ref="BH31:BJ31"/>
    <mergeCell ref="E29:N29"/>
    <mergeCell ref="C30:F30"/>
    <mergeCell ref="G30:AV30"/>
    <mergeCell ref="C31:D32"/>
    <mergeCell ref="AW28:BF29"/>
    <mergeCell ref="BG28:BN29"/>
    <mergeCell ref="BK31:BQ31"/>
    <mergeCell ref="E32:G32"/>
    <mergeCell ref="H32:M32"/>
    <mergeCell ref="N32:O32"/>
    <mergeCell ref="AW25:AX26"/>
    <mergeCell ref="AY25:BG25"/>
    <mergeCell ref="BH25:BJ25"/>
    <mergeCell ref="BK25:BQ25"/>
    <mergeCell ref="E26:G26"/>
    <mergeCell ref="H26:M26"/>
    <mergeCell ref="N26:O26"/>
    <mergeCell ref="P26:R26"/>
    <mergeCell ref="S26:X26"/>
    <mergeCell ref="Y26:Z26"/>
    <mergeCell ref="AA26:AC26"/>
    <mergeCell ref="AD26:AI26"/>
    <mergeCell ref="AJ26:AK26"/>
    <mergeCell ref="AA13:AK13"/>
    <mergeCell ref="AJ14:AK14"/>
    <mergeCell ref="AL14:AN14"/>
    <mergeCell ref="A22:B26"/>
    <mergeCell ref="C22:D23"/>
    <mergeCell ref="E22:N22"/>
    <mergeCell ref="O22:O23"/>
    <mergeCell ref="P22:T23"/>
    <mergeCell ref="U22:AV23"/>
    <mergeCell ref="E23:N23"/>
    <mergeCell ref="C24:F24"/>
    <mergeCell ref="AO14:AT14"/>
    <mergeCell ref="AU14:AV14"/>
    <mergeCell ref="A10:B14"/>
    <mergeCell ref="E10:N10"/>
    <mergeCell ref="C12:F12"/>
    <mergeCell ref="G12:AV12"/>
    <mergeCell ref="C13:D14"/>
    <mergeCell ref="S20:X20"/>
    <mergeCell ref="Y20:Z20"/>
    <mergeCell ref="AA20:AC20"/>
    <mergeCell ref="AD20:AI20"/>
    <mergeCell ref="AJ20:AK20"/>
    <mergeCell ref="P13:Z13"/>
    <mergeCell ref="AZ18:BQ18"/>
    <mergeCell ref="AW16:BF17"/>
    <mergeCell ref="BG16:BN17"/>
    <mergeCell ref="C19:D20"/>
    <mergeCell ref="E19:O19"/>
    <mergeCell ref="P19:Z19"/>
    <mergeCell ref="AA19:AK19"/>
    <mergeCell ref="AL19:AV19"/>
    <mergeCell ref="AW19:AX20"/>
    <mergeCell ref="BK20:BP20"/>
    <mergeCell ref="H20:M20"/>
    <mergeCell ref="N20:O20"/>
    <mergeCell ref="P20:R20"/>
    <mergeCell ref="AO20:AT20"/>
    <mergeCell ref="C18:F18"/>
    <mergeCell ref="G18:AV18"/>
    <mergeCell ref="E20:G20"/>
    <mergeCell ref="AY20:BG20"/>
    <mergeCell ref="BH20:BI20"/>
    <mergeCell ref="AL20:AN20"/>
    <mergeCell ref="AY19:BG19"/>
    <mergeCell ref="BH19:BJ19"/>
    <mergeCell ref="BK19:BQ19"/>
    <mergeCell ref="AW18:AY18"/>
    <mergeCell ref="AY14:BG14"/>
    <mergeCell ref="BO16:BQ17"/>
    <mergeCell ref="E17:N17"/>
    <mergeCell ref="BO9:BQ9"/>
    <mergeCell ref="AW12:AY12"/>
    <mergeCell ref="AZ12:BQ12"/>
    <mergeCell ref="AL13:AV13"/>
    <mergeCell ref="AT6:BD6"/>
    <mergeCell ref="AO6:AS6"/>
    <mergeCell ref="BH14:BI14"/>
    <mergeCell ref="BH13:BJ13"/>
    <mergeCell ref="BK13:BQ13"/>
    <mergeCell ref="AW13:AX14"/>
    <mergeCell ref="AY13:BG13"/>
    <mergeCell ref="BK14:BP14"/>
    <mergeCell ref="E14:G14"/>
    <mergeCell ref="H14:M14"/>
    <mergeCell ref="N14:O14"/>
    <mergeCell ref="P14:R14"/>
    <mergeCell ref="S14:X14"/>
    <mergeCell ref="Y14:Z14"/>
    <mergeCell ref="AA14:AC14"/>
    <mergeCell ref="AD14:AI14"/>
    <mergeCell ref="E13:O13"/>
    <mergeCell ref="P5:AA5"/>
    <mergeCell ref="AB5:BD5"/>
    <mergeCell ref="BE5:BJ5"/>
    <mergeCell ref="BK5:BQ5"/>
    <mergeCell ref="C9:D9"/>
    <mergeCell ref="E9:N9"/>
    <mergeCell ref="O9:AV9"/>
    <mergeCell ref="AW9:BF9"/>
    <mergeCell ref="BG9:BN9"/>
    <mergeCell ref="A1:BQ1"/>
    <mergeCell ref="BM4:BP4"/>
    <mergeCell ref="BF4:BL4"/>
    <mergeCell ref="BA4:BD4"/>
    <mergeCell ref="AT4:AZ4"/>
    <mergeCell ref="P6:Q6"/>
    <mergeCell ref="A5:O5"/>
    <mergeCell ref="BO10:BQ11"/>
    <mergeCell ref="E11:N11"/>
    <mergeCell ref="P7:AA7"/>
    <mergeCell ref="AB7:BD7"/>
    <mergeCell ref="BE6:BJ7"/>
    <mergeCell ref="BK6:BQ7"/>
    <mergeCell ref="A6:O7"/>
    <mergeCell ref="R6:AA6"/>
    <mergeCell ref="AB6:AC6"/>
    <mergeCell ref="A9:B9"/>
    <mergeCell ref="AD6:AI6"/>
    <mergeCell ref="C10:D11"/>
    <mergeCell ref="O10:O11"/>
    <mergeCell ref="P10:T11"/>
    <mergeCell ref="U10:AV11"/>
    <mergeCell ref="AW10:BF11"/>
    <mergeCell ref="BG10:BN11"/>
    <mergeCell ref="F33:BL33"/>
    <mergeCell ref="P32:R32"/>
    <mergeCell ref="S32:X32"/>
    <mergeCell ref="A28:B32"/>
    <mergeCell ref="C28:D29"/>
    <mergeCell ref="E28:N28"/>
    <mergeCell ref="O28:O29"/>
    <mergeCell ref="P28:T29"/>
    <mergeCell ref="U28:AV29"/>
    <mergeCell ref="AO32:AT32"/>
    <mergeCell ref="AU32:AV32"/>
    <mergeCell ref="Y32:Z32"/>
    <mergeCell ref="AA32:AC32"/>
    <mergeCell ref="AD32:AI32"/>
    <mergeCell ref="AL32:AN32"/>
    <mergeCell ref="AY32:BG32"/>
    <mergeCell ref="AJ32:AK32"/>
    <mergeCell ref="BH32:BI32"/>
    <mergeCell ref="BK32:BP32"/>
    <mergeCell ref="BO28:BQ29"/>
    <mergeCell ref="AW30:AY30"/>
    <mergeCell ref="AZ30:BQ30"/>
    <mergeCell ref="E31:O31"/>
    <mergeCell ref="P31:Z31"/>
    <mergeCell ref="A27:B27"/>
    <mergeCell ref="C27:D27"/>
    <mergeCell ref="BO22:BQ23"/>
    <mergeCell ref="AU26:AV26"/>
    <mergeCell ref="AY26:BG26"/>
    <mergeCell ref="BH26:BI26"/>
    <mergeCell ref="BK26:BP26"/>
    <mergeCell ref="BO27:BQ27"/>
    <mergeCell ref="AL26:AN26"/>
    <mergeCell ref="AO26:AT26"/>
    <mergeCell ref="E27:N27"/>
    <mergeCell ref="O27:AV27"/>
    <mergeCell ref="AW27:BF27"/>
    <mergeCell ref="BG27:BN27"/>
    <mergeCell ref="G24:AV24"/>
    <mergeCell ref="C25:D26"/>
    <mergeCell ref="AW22:BF23"/>
    <mergeCell ref="BG22:BN23"/>
    <mergeCell ref="AW24:AY24"/>
    <mergeCell ref="AZ24:BQ24"/>
    <mergeCell ref="E25:O25"/>
    <mergeCell ref="P25:Z25"/>
    <mergeCell ref="AA25:AK25"/>
    <mergeCell ref="AL25:AV25"/>
    <mergeCell ref="BH40:BQ40"/>
    <mergeCell ref="AK4:AS4"/>
    <mergeCell ref="BE8:BQ8"/>
    <mergeCell ref="A21:B21"/>
    <mergeCell ref="C21:D21"/>
    <mergeCell ref="E21:N21"/>
    <mergeCell ref="O21:AV21"/>
    <mergeCell ref="AW21:BF21"/>
    <mergeCell ref="BG21:BN21"/>
    <mergeCell ref="BO21:BQ21"/>
    <mergeCell ref="A15:B15"/>
    <mergeCell ref="C15:D15"/>
    <mergeCell ref="E15:N15"/>
    <mergeCell ref="O15:AV15"/>
    <mergeCell ref="AW15:BF15"/>
    <mergeCell ref="BG15:BN15"/>
    <mergeCell ref="BO15:BQ15"/>
    <mergeCell ref="A16:B20"/>
    <mergeCell ref="C16:D17"/>
    <mergeCell ref="E16:N16"/>
    <mergeCell ref="O16:O17"/>
    <mergeCell ref="P16:T17"/>
    <mergeCell ref="U16:AV17"/>
    <mergeCell ref="AU20:AV20"/>
  </mergeCells>
  <phoneticPr fontId="1"/>
  <dataValidations count="10">
    <dataValidation type="list" allowBlank="1" showInputMessage="1" showErrorMessage="1" promptTitle="他の保険契約" prompt="▼より選択してください" sqref="C13:D14 C19:D20 C25:D26 C31:D32" xr:uid="{00000000-0002-0000-0300-000000000000}">
      <formula1>"なし,あり"</formula1>
    </dataValidation>
    <dataValidation type="whole" allowBlank="1" showInputMessage="1" showErrorMessage="1" promptTitle="障害入院保険金" prompt="金額を入力してください" sqref="S14:X14 S26:X26 S20:X20 S32:X32" xr:uid="{00000000-0002-0000-0300-000001000000}">
      <formula1>0</formula1>
      <formula2>99999999</formula2>
    </dataValidation>
    <dataValidation type="whole" allowBlank="1" showInputMessage="1" showErrorMessage="1" errorTitle="入力形式に誤りがあります" promptTitle="補償金額" prompt="金額を入力してください" sqref="H14:M14 H26:M26 H20:M20 H32:M32" xr:uid="{00000000-0002-0000-0300-000002000000}">
      <formula1>0</formula1>
      <formula2>99999999</formula2>
    </dataValidation>
    <dataValidation type="whole" allowBlank="1" showInputMessage="1" showErrorMessage="1" promptTitle="障害通院保険金日額" prompt="金額を入力してください" sqref="AD14:AI14 AD26:AI26 AD20:AI20 AD32:AI32" xr:uid="{00000000-0002-0000-0300-000003000000}">
      <formula1>0</formula1>
      <formula2>99999999</formula2>
    </dataValidation>
    <dataValidation type="whole" allowBlank="1" showInputMessage="1" showErrorMessage="1" promptTitle="賠償支払限度額" prompt="金額を入力してください" sqref="AO14:AT14 AO26:AT26 AO20:AT20 AO32:AT32" xr:uid="{00000000-0002-0000-0300-000004000000}">
      <formula1>0</formula1>
      <formula2>99999999</formula2>
    </dataValidation>
    <dataValidation type="list" allowBlank="1" showInputMessage="1" showErrorMessage="1" promptTitle="保険請求歴" prompt="▼より選択してください" sqref="AW13:AX14 AW19:AX20 AW25:AX26 AW31:AX32" xr:uid="{00000000-0002-0000-0300-000005000000}">
      <formula1>"なし,あり"</formula1>
    </dataValidation>
    <dataValidation allowBlank="1" showInputMessage="1" showErrorMessage="1" promptTitle="保険会社名" prompt="保険会社名を記載してください" sqref="AY14:BG14 AY20:BG20 AY26:BG26 AY32:BG32" xr:uid="{00000000-0002-0000-0300-000006000000}"/>
    <dataValidation type="whole" allowBlank="1" showInputMessage="1" showErrorMessage="1" promptTitle="保険支払回数" prompt="保険が支払われた回数を入力してください" sqref="BH14:BI14 BH20:BI20 BH26:BI26 BH32:BI32" xr:uid="{00000000-0002-0000-0300-000007000000}">
      <formula1>0</formula1>
      <formula2>99</formula2>
    </dataValidation>
    <dataValidation type="whole" allowBlank="1" showInputMessage="1" showErrorMessage="1" promptTitle="受取金額" prompt="金額を入力してください" sqref="BK14:BP14 BK20:BP20 BK26:BP26 BK32:BP32" xr:uid="{00000000-0002-0000-0300-000008000000}">
      <formula1>0</formula1>
      <formula2>99999999</formula2>
    </dataValidation>
    <dataValidation allowBlank="1" sqref="C10:BQ11 C16:BQ17 C22:BQ23 C28:BQ29" xr:uid="{00000000-0002-0000-0300-000009000000}"/>
  </dataValidations>
  <pageMargins left="0.31496062992125984" right="0.11811023622047245" top="0.31496062992125984" bottom="0.11811023622047245"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Q36"/>
  <sheetViews>
    <sheetView showGridLines="0" showZeros="0" zoomScale="70" zoomScaleNormal="70" workbookViewId="0">
      <selection activeCell="C2" sqref="C2:D3"/>
    </sheetView>
  </sheetViews>
  <sheetFormatPr defaultColWidth="2.69921875" defaultRowHeight="13.25" x14ac:dyDescent="0.2"/>
  <cols>
    <col min="1" max="16384" width="2.69921875" style="64"/>
  </cols>
  <sheetData>
    <row r="1" spans="1:69" s="67" customFormat="1" ht="12.1" thickBot="1" x14ac:dyDescent="0.25">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2">
      <c r="A2" s="122">
        <v>5</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5" customHeight="1" x14ac:dyDescent="0.2">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450000000000003" customHeight="1" x14ac:dyDescent="0.2">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4" customHeight="1" x14ac:dyDescent="0.2">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5">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1" thickBot="1" x14ac:dyDescent="0.25">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2">
      <c r="A8" s="122">
        <f>+A2+1</f>
        <v>6</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5" customHeight="1" x14ac:dyDescent="0.2">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450000000000003" customHeight="1" x14ac:dyDescent="0.2">
      <c r="A10" s="124"/>
      <c r="B10" s="125"/>
      <c r="C10" s="224" t="s">
        <v>12</v>
      </c>
      <c r="D10" s="170"/>
      <c r="E10" s="170"/>
      <c r="F10" s="170"/>
      <c r="G10" s="156" t="s">
        <v>98</v>
      </c>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7"/>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4" customHeight="1" x14ac:dyDescent="0.2">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5">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1" thickBot="1" x14ac:dyDescent="0.25">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2">
      <c r="A14" s="122">
        <f>+A8+1</f>
        <v>7</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5" customHeight="1" x14ac:dyDescent="0.2">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450000000000003" customHeight="1" x14ac:dyDescent="0.2">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4" customHeight="1" x14ac:dyDescent="0.2">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5">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1" thickBot="1" x14ac:dyDescent="0.25">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2">
      <c r="A20" s="122">
        <f>+A14+1</f>
        <v>8</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5" customHeight="1" x14ac:dyDescent="0.2">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450000000000003" customHeight="1" x14ac:dyDescent="0.2">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4" customHeight="1" x14ac:dyDescent="0.2">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5">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1" thickBot="1" x14ac:dyDescent="0.25">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2">
      <c r="A26" s="122">
        <f>+A20+1</f>
        <v>9</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5" customHeight="1" x14ac:dyDescent="0.2">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450000000000003" customHeight="1" x14ac:dyDescent="0.2">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4" customHeight="1" x14ac:dyDescent="0.2">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5">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1" thickBot="1" x14ac:dyDescent="0.25">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2">
      <c r="A32" s="122">
        <f>+A26+1</f>
        <v>10</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5" customHeight="1" x14ac:dyDescent="0.2">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450000000000003" customHeight="1" x14ac:dyDescent="0.2">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4" customHeight="1" x14ac:dyDescent="0.2">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5">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AA35:AK35"/>
    <mergeCell ref="AL35:AV35"/>
    <mergeCell ref="BH36:BI36"/>
    <mergeCell ref="BK36:BP36"/>
    <mergeCell ref="AA36:AC36"/>
    <mergeCell ref="AD36:AI36"/>
    <mergeCell ref="AJ36:AK36"/>
    <mergeCell ref="AL36:AN36"/>
    <mergeCell ref="AO36:AT36"/>
    <mergeCell ref="AU36:AV36"/>
    <mergeCell ref="AW35:AX36"/>
    <mergeCell ref="AY35:BG35"/>
    <mergeCell ref="BH35:BJ35"/>
    <mergeCell ref="BK35:BQ35"/>
    <mergeCell ref="A32:B36"/>
    <mergeCell ref="C32:D33"/>
    <mergeCell ref="E32:N32"/>
    <mergeCell ref="O32:O33"/>
    <mergeCell ref="P32:T33"/>
    <mergeCell ref="U32:AV33"/>
    <mergeCell ref="AW32:BF33"/>
    <mergeCell ref="BG32:BN33"/>
    <mergeCell ref="BO32:BQ33"/>
    <mergeCell ref="E36:G36"/>
    <mergeCell ref="H36:M36"/>
    <mergeCell ref="N36:O36"/>
    <mergeCell ref="P36:R36"/>
    <mergeCell ref="S36:X36"/>
    <mergeCell ref="Y36:Z36"/>
    <mergeCell ref="AY36:BG36"/>
    <mergeCell ref="E33:N33"/>
    <mergeCell ref="C34:F34"/>
    <mergeCell ref="G34:AV34"/>
    <mergeCell ref="AW34:AY34"/>
    <mergeCell ref="AZ34:BQ34"/>
    <mergeCell ref="C35:D36"/>
    <mergeCell ref="E35:O35"/>
    <mergeCell ref="P35:Z35"/>
    <mergeCell ref="A31:B31"/>
    <mergeCell ref="C31:D31"/>
    <mergeCell ref="E31:N31"/>
    <mergeCell ref="O31:AV31"/>
    <mergeCell ref="AW31:BF31"/>
    <mergeCell ref="BG31:BN31"/>
    <mergeCell ref="A26:B30"/>
    <mergeCell ref="C26:D27"/>
    <mergeCell ref="E26:N26"/>
    <mergeCell ref="O26:O27"/>
    <mergeCell ref="P26:T27"/>
    <mergeCell ref="U26:AV27"/>
    <mergeCell ref="AW26:BF27"/>
    <mergeCell ref="BG26:BN27"/>
    <mergeCell ref="E27:N27"/>
    <mergeCell ref="C28:F28"/>
    <mergeCell ref="G28:AV28"/>
    <mergeCell ref="AW28:AY28"/>
    <mergeCell ref="AZ28:BQ28"/>
    <mergeCell ref="BO31:BQ31"/>
    <mergeCell ref="C29:D30"/>
    <mergeCell ref="AL30:AN30"/>
    <mergeCell ref="AO30:AT30"/>
    <mergeCell ref="BO25:BQ25"/>
    <mergeCell ref="AY29:BG29"/>
    <mergeCell ref="BH29:BJ29"/>
    <mergeCell ref="BK29:BQ29"/>
    <mergeCell ref="E30:G30"/>
    <mergeCell ref="H30:M30"/>
    <mergeCell ref="N30:O30"/>
    <mergeCell ref="P30:R30"/>
    <mergeCell ref="S30:X30"/>
    <mergeCell ref="Y30:Z30"/>
    <mergeCell ref="AA30:AC30"/>
    <mergeCell ref="AU30:AV30"/>
    <mergeCell ref="AY30:BG30"/>
    <mergeCell ref="BH30:BI30"/>
    <mergeCell ref="BK30:BP30"/>
    <mergeCell ref="BO26:BQ27"/>
    <mergeCell ref="E29:O29"/>
    <mergeCell ref="P29:Z29"/>
    <mergeCell ref="AA29:AK29"/>
    <mergeCell ref="AL29:AV29"/>
    <mergeCell ref="AW29:AX30"/>
    <mergeCell ref="AD30:AI30"/>
    <mergeCell ref="AJ30:AK30"/>
    <mergeCell ref="A25:B25"/>
    <mergeCell ref="C25:D25"/>
    <mergeCell ref="E25:N25"/>
    <mergeCell ref="O25:AV25"/>
    <mergeCell ref="AW25:BF25"/>
    <mergeCell ref="Y24:Z24"/>
    <mergeCell ref="AD24:AI24"/>
    <mergeCell ref="AJ24:AK24"/>
    <mergeCell ref="AL24:AN24"/>
    <mergeCell ref="AO24:AT24"/>
    <mergeCell ref="E24:G24"/>
    <mergeCell ref="H24:M24"/>
    <mergeCell ref="N24:O24"/>
    <mergeCell ref="P24:R24"/>
    <mergeCell ref="S24:X24"/>
    <mergeCell ref="AA24:AC24"/>
    <mergeCell ref="AY24:BG24"/>
    <mergeCell ref="A20:B24"/>
    <mergeCell ref="BG25:BN25"/>
    <mergeCell ref="BH24:BI24"/>
    <mergeCell ref="BK24:BP24"/>
    <mergeCell ref="AW20:BF21"/>
    <mergeCell ref="BG20:BN21"/>
    <mergeCell ref="BO20:BQ21"/>
    <mergeCell ref="E23:O23"/>
    <mergeCell ref="P23:Z23"/>
    <mergeCell ref="AA23:AK23"/>
    <mergeCell ref="AL23:AV23"/>
    <mergeCell ref="AU24:AV24"/>
    <mergeCell ref="AW23:AX24"/>
    <mergeCell ref="AY23:BG23"/>
    <mergeCell ref="BH23:BJ23"/>
    <mergeCell ref="E21:N21"/>
    <mergeCell ref="C22:F22"/>
    <mergeCell ref="G22:AV22"/>
    <mergeCell ref="AW22:AY22"/>
    <mergeCell ref="AZ22:BQ22"/>
    <mergeCell ref="C20:D21"/>
    <mergeCell ref="E20:N20"/>
    <mergeCell ref="O20:O21"/>
    <mergeCell ref="P20:T21"/>
    <mergeCell ref="U20:AV21"/>
    <mergeCell ref="BK23:BQ23"/>
    <mergeCell ref="C23:D24"/>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K12:BP12"/>
    <mergeCell ref="A8:B12"/>
    <mergeCell ref="C8:D9"/>
    <mergeCell ref="E8:N8"/>
    <mergeCell ref="O8:O9"/>
    <mergeCell ref="P8:T9"/>
    <mergeCell ref="U8:AV9"/>
    <mergeCell ref="C11:D12"/>
    <mergeCell ref="E11:O11"/>
    <mergeCell ref="P11:Z11"/>
    <mergeCell ref="AA11:AK11"/>
    <mergeCell ref="AL11:AV11"/>
    <mergeCell ref="E6:G6"/>
    <mergeCell ref="H6:M6"/>
    <mergeCell ref="N6:O6"/>
    <mergeCell ref="P6:R6"/>
    <mergeCell ref="AW8:BF9"/>
    <mergeCell ref="BG8:BN9"/>
    <mergeCell ref="BO8:BQ9"/>
    <mergeCell ref="E9:N9"/>
    <mergeCell ref="C10:F10"/>
    <mergeCell ref="G10:AV10"/>
    <mergeCell ref="AW10:AY10"/>
    <mergeCell ref="AZ10:BQ10"/>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s>
  <phoneticPr fontId="1"/>
  <dataValidations count="10">
    <dataValidation type="whole" allowBlank="1" showInputMessage="1" showErrorMessage="1" promptTitle="受取金額" prompt="金額を入力してください" sqref="BK6:BP6 BK12:BP12 BK18:BP18 BK24:BP24 BK30:BP30 BK36:BP36" xr:uid="{00000000-0002-0000-0400-000000000000}">
      <formula1>0</formula1>
      <formula2>99999999</formula2>
    </dataValidation>
    <dataValidation type="whole" allowBlank="1" showInputMessage="1" showErrorMessage="1" promptTitle="保険支払回数" prompt="保険が支払われた回数を入力してください" sqref="BH6:BI6 BH12:BI12 BH18:BI18 BH24:BI24 BH30:BI30 BH36:BI36" xr:uid="{00000000-0002-0000-0400-000001000000}">
      <formula1>0</formula1>
      <formula2>99</formula2>
    </dataValidation>
    <dataValidation allowBlank="1" showInputMessage="1" showErrorMessage="1" promptTitle="保険会社名" prompt="保険会社名を記載してください" sqref="AY6:BG6 AY12:BG12 AY18:BG18 AY24:BG24 AY30:BG30 AY36:BG36" xr:uid="{00000000-0002-0000-0400-000002000000}"/>
    <dataValidation type="list" allowBlank="1" showInputMessage="1" showErrorMessage="1" promptTitle="保険請求歴" prompt="▼より選択してください" sqref="AW5:AX6 AW11:AX12 AW17:AX18 AW23:AX24 AW29:AX30 AW35:AX36" xr:uid="{00000000-0002-0000-0400-000003000000}">
      <formula1>"なし,あり"</formula1>
    </dataValidation>
    <dataValidation type="whole" allowBlank="1" showInputMessage="1" showErrorMessage="1" promptTitle="賠償支払限度額" prompt="金額を入力してください" sqref="AO30:AT30 AO6:AT6 AO12:AT12 AO18:AT18 AO24:AT24 AO36:AT36" xr:uid="{00000000-0002-0000-0400-000004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400-000005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400-000006000000}">
      <formula1>0</formula1>
      <formula2>99999999</formula2>
    </dataValidation>
    <dataValidation type="whole" allowBlank="1" showInputMessage="1" showErrorMessage="1" promptTitle="障害入院保険金" prompt="金額を入力してください" sqref="S30:X30 S6:X6 S12:X12 S18:X18 S24:X24 S36:X36" xr:uid="{00000000-0002-0000-0400-000007000000}">
      <formula1>0</formula1>
      <formula2>99999999</formula2>
    </dataValidation>
    <dataValidation type="list" allowBlank="1" showInputMessage="1" showErrorMessage="1" promptTitle="他の保険契約" prompt="▼より選択してください" sqref="C5:D6 C11:D12 C17:D18 C23:D24 C29:D30 C35:D36" xr:uid="{00000000-0002-0000-0400-000008000000}">
      <formula1>"なし,あり"</formula1>
    </dataValidation>
    <dataValidation allowBlank="1" sqref="C20:BQ21 C26:BQ27 C2:BQ3 C8:BQ9 C14:BQ15 C32:BQ33" xr:uid="{00000000-0002-0000-0400-000009000000}"/>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BQ36"/>
  <sheetViews>
    <sheetView showGridLines="0" showZeros="0" zoomScale="70" zoomScaleNormal="70" workbookViewId="0">
      <selection activeCell="A2" sqref="A2:B6"/>
    </sheetView>
  </sheetViews>
  <sheetFormatPr defaultColWidth="2.69921875" defaultRowHeight="13.25" x14ac:dyDescent="0.2"/>
  <cols>
    <col min="1" max="16384" width="2.69921875" style="64"/>
  </cols>
  <sheetData>
    <row r="1" spans="1:69" s="67" customFormat="1" ht="12.1" thickBot="1" x14ac:dyDescent="0.25">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2">
      <c r="A2" s="122">
        <v>11</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5" customHeight="1" x14ac:dyDescent="0.2">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450000000000003" customHeight="1" x14ac:dyDescent="0.2">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4" customHeight="1" x14ac:dyDescent="0.2">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5">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1" thickBot="1" x14ac:dyDescent="0.25">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2">
      <c r="A8" s="122">
        <f>+A2+1</f>
        <v>12</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5" customHeight="1" x14ac:dyDescent="0.2">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450000000000003" customHeight="1" x14ac:dyDescent="0.2">
      <c r="A10" s="124"/>
      <c r="B10" s="125"/>
      <c r="C10" s="224" t="s">
        <v>12</v>
      </c>
      <c r="D10" s="170"/>
      <c r="E10" s="170"/>
      <c r="F10" s="170"/>
      <c r="G10" s="225" t="s">
        <v>98</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6"/>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4" customHeight="1" x14ac:dyDescent="0.2">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5">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1" thickBot="1" x14ac:dyDescent="0.25">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2">
      <c r="A14" s="122">
        <f>+A8+1</f>
        <v>13</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5" customHeight="1" x14ac:dyDescent="0.2">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450000000000003" customHeight="1" x14ac:dyDescent="0.2">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4" customHeight="1" x14ac:dyDescent="0.2">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5">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1" thickBot="1" x14ac:dyDescent="0.25">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2">
      <c r="A20" s="122">
        <f>+A14+1</f>
        <v>14</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5" customHeight="1" x14ac:dyDescent="0.2">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450000000000003" customHeight="1" x14ac:dyDescent="0.2">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4" customHeight="1" x14ac:dyDescent="0.2">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5">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1" thickBot="1" x14ac:dyDescent="0.25">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2">
      <c r="A26" s="122">
        <f>+A20+1</f>
        <v>15</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5" customHeight="1" x14ac:dyDescent="0.2">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450000000000003" customHeight="1" x14ac:dyDescent="0.2">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4" customHeight="1" x14ac:dyDescent="0.2">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5">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1" thickBot="1" x14ac:dyDescent="0.25">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2">
      <c r="A32" s="122">
        <f>+A26+1</f>
        <v>16</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5" customHeight="1" x14ac:dyDescent="0.2">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450000000000003" customHeight="1" x14ac:dyDescent="0.2">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4" customHeight="1" x14ac:dyDescent="0.2">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5">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E6:G6"/>
    <mergeCell ref="H6:M6"/>
    <mergeCell ref="N6:O6"/>
    <mergeCell ref="P6:R6"/>
    <mergeCell ref="AW8:BF9"/>
    <mergeCell ref="BG8:BN9"/>
    <mergeCell ref="BO8:BQ9"/>
    <mergeCell ref="E9:N9"/>
    <mergeCell ref="C10:F10"/>
    <mergeCell ref="G10:AV10"/>
    <mergeCell ref="AW10:AY10"/>
    <mergeCell ref="AZ10:BQ10"/>
    <mergeCell ref="BK12:BP12"/>
    <mergeCell ref="A8:B12"/>
    <mergeCell ref="C8:D9"/>
    <mergeCell ref="E8:N8"/>
    <mergeCell ref="O8:O9"/>
    <mergeCell ref="P8:T9"/>
    <mergeCell ref="U8:AV9"/>
    <mergeCell ref="C11:D12"/>
    <mergeCell ref="E11:O11"/>
    <mergeCell ref="P11:Z11"/>
    <mergeCell ref="AA11:AK11"/>
    <mergeCell ref="AL11:AV11"/>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AW20:BF21"/>
    <mergeCell ref="BG20:BN21"/>
    <mergeCell ref="BO20:BQ21"/>
    <mergeCell ref="E21:N21"/>
    <mergeCell ref="C22:F22"/>
    <mergeCell ref="G22:AV22"/>
    <mergeCell ref="AW22:AY22"/>
    <mergeCell ref="AZ22:BQ22"/>
    <mergeCell ref="A20:B24"/>
    <mergeCell ref="C20:D21"/>
    <mergeCell ref="E20:N20"/>
    <mergeCell ref="O20:O21"/>
    <mergeCell ref="P20:T21"/>
    <mergeCell ref="U20:AV21"/>
    <mergeCell ref="C23:D24"/>
    <mergeCell ref="E23:O23"/>
    <mergeCell ref="P23:Z23"/>
    <mergeCell ref="AA23:AK23"/>
    <mergeCell ref="AL23:AV23"/>
    <mergeCell ref="AW23:AX24"/>
    <mergeCell ref="AY23:BG23"/>
    <mergeCell ref="BH23:BJ23"/>
    <mergeCell ref="BK23:BQ23"/>
    <mergeCell ref="E24:G24"/>
    <mergeCell ref="H24:M24"/>
    <mergeCell ref="N24:O24"/>
    <mergeCell ref="P24:R24"/>
    <mergeCell ref="S24:X24"/>
    <mergeCell ref="AU24:AV24"/>
    <mergeCell ref="AY24:BG24"/>
    <mergeCell ref="BH24:BI24"/>
    <mergeCell ref="BK24:BP24"/>
    <mergeCell ref="A25:B25"/>
    <mergeCell ref="C25:D25"/>
    <mergeCell ref="E25:N25"/>
    <mergeCell ref="O25:AV25"/>
    <mergeCell ref="AW25:BF25"/>
    <mergeCell ref="BG25:BN25"/>
    <mergeCell ref="Y24:Z24"/>
    <mergeCell ref="AA24:AC24"/>
    <mergeCell ref="AD24:AI24"/>
    <mergeCell ref="AJ24:AK24"/>
    <mergeCell ref="AL24:AN24"/>
    <mergeCell ref="AO24:AT24"/>
    <mergeCell ref="BO25:BQ25"/>
    <mergeCell ref="O26:O27"/>
    <mergeCell ref="P26:T27"/>
    <mergeCell ref="U26:AV27"/>
    <mergeCell ref="AW26:BF27"/>
    <mergeCell ref="BG26:BN27"/>
    <mergeCell ref="BO26:BQ27"/>
    <mergeCell ref="S30:X30"/>
    <mergeCell ref="Y30:Z30"/>
    <mergeCell ref="E27:N27"/>
    <mergeCell ref="C28:F28"/>
    <mergeCell ref="G28:AV28"/>
    <mergeCell ref="AW28:AY28"/>
    <mergeCell ref="AZ28:BQ28"/>
    <mergeCell ref="C29:D30"/>
    <mergeCell ref="E29:O29"/>
    <mergeCell ref="P29:Z29"/>
    <mergeCell ref="AA29:AK29"/>
    <mergeCell ref="AL29:AV29"/>
    <mergeCell ref="AY30:BG30"/>
    <mergeCell ref="BH30:BI30"/>
    <mergeCell ref="BK30:BP30"/>
    <mergeCell ref="A31:B31"/>
    <mergeCell ref="C31:D31"/>
    <mergeCell ref="E31:N31"/>
    <mergeCell ref="O31:AV31"/>
    <mergeCell ref="AW31:BF31"/>
    <mergeCell ref="BG31:BN31"/>
    <mergeCell ref="BO31:BQ31"/>
    <mergeCell ref="AA30:AC30"/>
    <mergeCell ref="AD30:AI30"/>
    <mergeCell ref="AJ30:AK30"/>
    <mergeCell ref="AL30:AN30"/>
    <mergeCell ref="AO30:AT30"/>
    <mergeCell ref="AU30:AV30"/>
    <mergeCell ref="AW29:AX30"/>
    <mergeCell ref="AY29:BG29"/>
    <mergeCell ref="BH29:BJ29"/>
    <mergeCell ref="BK29:BQ29"/>
    <mergeCell ref="E30:G30"/>
    <mergeCell ref="H30:M30"/>
    <mergeCell ref="N30:O30"/>
    <mergeCell ref="P30:R30"/>
    <mergeCell ref="A26:B30"/>
    <mergeCell ref="C26:D27"/>
    <mergeCell ref="E26:N26"/>
    <mergeCell ref="AW32:BF33"/>
    <mergeCell ref="BG32:BN33"/>
    <mergeCell ref="BO32:BQ33"/>
    <mergeCell ref="E33:N33"/>
    <mergeCell ref="C34:F34"/>
    <mergeCell ref="G34:AV34"/>
    <mergeCell ref="AW34:AY34"/>
    <mergeCell ref="AZ34:BQ34"/>
    <mergeCell ref="A32:B36"/>
    <mergeCell ref="C32:D33"/>
    <mergeCell ref="E32:N32"/>
    <mergeCell ref="O32:O33"/>
    <mergeCell ref="P32:T33"/>
    <mergeCell ref="U32:AV33"/>
    <mergeCell ref="C35:D36"/>
    <mergeCell ref="E35:O35"/>
    <mergeCell ref="P35:Z35"/>
    <mergeCell ref="AA35:AK35"/>
    <mergeCell ref="AL35:AV35"/>
    <mergeCell ref="AW35:AX36"/>
    <mergeCell ref="AY35:BG35"/>
    <mergeCell ref="BH35:BJ35"/>
    <mergeCell ref="BK35:BQ35"/>
    <mergeCell ref="E36:G36"/>
    <mergeCell ref="H36:M36"/>
    <mergeCell ref="N36:O36"/>
    <mergeCell ref="P36:R36"/>
    <mergeCell ref="S36:X36"/>
    <mergeCell ref="AU36:AV36"/>
    <mergeCell ref="AY36:BG36"/>
    <mergeCell ref="BH36:BI36"/>
    <mergeCell ref="BK36:BP36"/>
    <mergeCell ref="Y36:Z36"/>
    <mergeCell ref="AA36:AC36"/>
    <mergeCell ref="AD36:AI36"/>
    <mergeCell ref="AJ36:AK36"/>
    <mergeCell ref="AL36:AN36"/>
    <mergeCell ref="AO36:AT36"/>
  </mergeCells>
  <phoneticPr fontId="1"/>
  <dataValidations count="10">
    <dataValidation allowBlank="1" sqref="C20:BQ21 C26:BQ27 C2:BQ3 C8:BQ9 C14:BQ15 C32:BQ33" xr:uid="{00000000-0002-0000-0500-000000000000}"/>
    <dataValidation type="list" allowBlank="1" showInputMessage="1" showErrorMessage="1" promptTitle="他の保険契約" prompt="▼より選択してください" sqref="C5:D6 C11:D12 C17:D18 C23:D24 C29:D30 C35:D36" xr:uid="{00000000-0002-0000-0500-000001000000}">
      <formula1>"なし,あり"</formula1>
    </dataValidation>
    <dataValidation type="whole" allowBlank="1" showInputMessage="1" showErrorMessage="1" promptTitle="障害入院保険金" prompt="金額を入力してください" sqref="S30:X30 S6:X6 S12:X12 S18:X18 S24:X24 S36:X36" xr:uid="{00000000-0002-0000-0500-000002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500-000003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500-000004000000}">
      <formula1>0</formula1>
      <formula2>99999999</formula2>
    </dataValidation>
    <dataValidation type="whole" allowBlank="1" showInputMessage="1" showErrorMessage="1" promptTitle="賠償支払限度額" prompt="金額を入力してください" sqref="AO30:AT30 AO6:AT6 AO12:AT12 AO18:AT18 AO24:AT24 AO36:AT36" xr:uid="{00000000-0002-0000-0500-000005000000}">
      <formula1>0</formula1>
      <formula2>99999999</formula2>
    </dataValidation>
    <dataValidation type="list" allowBlank="1" showInputMessage="1" showErrorMessage="1" promptTitle="保険請求歴" prompt="▼より選択してください" sqref="AW5:AX6 AW11:AX12 AW17:AX18 AW23:AX24 AW29:AX30 AW35:AX36" xr:uid="{00000000-0002-0000-0500-000006000000}">
      <formula1>"なし,あり"</formula1>
    </dataValidation>
    <dataValidation allowBlank="1" showInputMessage="1" showErrorMessage="1" promptTitle="保険会社名" prompt="保険会社名を記載してください" sqref="AY6:BG6 AY12:BG12 AY18:BG18 AY24:BG24 AY30:BG30 AY36:BG36" xr:uid="{00000000-0002-0000-0500-000007000000}"/>
    <dataValidation type="whole" allowBlank="1" showInputMessage="1" showErrorMessage="1" promptTitle="保険支払回数" prompt="保険が支払われた回数を入力してください" sqref="BH6:BI6 BH12:BI12 BH18:BI18 BH24:BI24 BH30:BI30 BH36:BI36" xr:uid="{00000000-0002-0000-0500-000008000000}">
      <formula1>0</formula1>
      <formula2>99</formula2>
    </dataValidation>
    <dataValidation type="whole" allowBlank="1" showInputMessage="1" showErrorMessage="1" promptTitle="受取金額" prompt="金額を入力してください" sqref="BK6:BP6 BK12:BP12 BK18:BP18 BK24:BP24 BK30:BP30 BK36:BP36" xr:uid="{00000000-0002-0000-0500-000009000000}">
      <formula1>0</formula1>
      <formula2>99999999</formula2>
    </dataValidation>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BQ36"/>
  <sheetViews>
    <sheetView showGridLines="0" showZeros="0" zoomScale="70" zoomScaleNormal="70" workbookViewId="0">
      <selection activeCell="A2" sqref="A2:B6"/>
    </sheetView>
  </sheetViews>
  <sheetFormatPr defaultColWidth="2.69921875" defaultRowHeight="13.25" x14ac:dyDescent="0.2"/>
  <cols>
    <col min="1" max="16384" width="2.69921875" style="64"/>
  </cols>
  <sheetData>
    <row r="1" spans="1:69" s="67" customFormat="1" ht="12.1" thickBot="1" x14ac:dyDescent="0.25">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2">
      <c r="A2" s="122">
        <v>17</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5" customHeight="1" x14ac:dyDescent="0.2">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450000000000003" customHeight="1" x14ac:dyDescent="0.2">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4" customHeight="1" x14ac:dyDescent="0.2">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5">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1" thickBot="1" x14ac:dyDescent="0.25">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2">
      <c r="A8" s="122">
        <f>+A2+1</f>
        <v>18</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5" customHeight="1" x14ac:dyDescent="0.2">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450000000000003" customHeight="1" x14ac:dyDescent="0.2">
      <c r="A10" s="124"/>
      <c r="B10" s="125"/>
      <c r="C10" s="224" t="s">
        <v>12</v>
      </c>
      <c r="D10" s="170"/>
      <c r="E10" s="170"/>
      <c r="F10" s="170"/>
      <c r="G10" s="156" t="s">
        <v>98</v>
      </c>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7"/>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4" customHeight="1" x14ac:dyDescent="0.2">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5">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1" thickBot="1" x14ac:dyDescent="0.25">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2">
      <c r="A14" s="122">
        <f>+A8+1</f>
        <v>19</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5" customHeight="1" x14ac:dyDescent="0.2">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450000000000003" customHeight="1" x14ac:dyDescent="0.2">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4" customHeight="1" x14ac:dyDescent="0.2">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5">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1" thickBot="1" x14ac:dyDescent="0.25">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2">
      <c r="A20" s="122">
        <f>+A14+1</f>
        <v>20</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5" customHeight="1" x14ac:dyDescent="0.2">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450000000000003" customHeight="1" x14ac:dyDescent="0.2">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4" customHeight="1" x14ac:dyDescent="0.2">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5">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1" thickBot="1" x14ac:dyDescent="0.25">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2">
      <c r="A26" s="122">
        <f>+A20+1</f>
        <v>21</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5" customHeight="1" x14ac:dyDescent="0.2">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450000000000003" customHeight="1" x14ac:dyDescent="0.2">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4" customHeight="1" x14ac:dyDescent="0.2">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5">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1" thickBot="1" x14ac:dyDescent="0.25">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2">
      <c r="A32" s="122">
        <f>+A26+1</f>
        <v>22</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5" customHeight="1" x14ac:dyDescent="0.2">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450000000000003" customHeight="1" x14ac:dyDescent="0.2">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4" customHeight="1" x14ac:dyDescent="0.2">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5">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E6:G6"/>
    <mergeCell ref="H6:M6"/>
    <mergeCell ref="N6:O6"/>
    <mergeCell ref="P6:R6"/>
    <mergeCell ref="AW8:BF9"/>
    <mergeCell ref="BG8:BN9"/>
    <mergeCell ref="BO8:BQ9"/>
    <mergeCell ref="E9:N9"/>
    <mergeCell ref="C10:F10"/>
    <mergeCell ref="G10:AV10"/>
    <mergeCell ref="AW10:AY10"/>
    <mergeCell ref="AZ10:BQ10"/>
    <mergeCell ref="BK12:BP12"/>
    <mergeCell ref="A8:B12"/>
    <mergeCell ref="C8:D9"/>
    <mergeCell ref="E8:N8"/>
    <mergeCell ref="O8:O9"/>
    <mergeCell ref="P8:T9"/>
    <mergeCell ref="U8:AV9"/>
    <mergeCell ref="C11:D12"/>
    <mergeCell ref="E11:O11"/>
    <mergeCell ref="P11:Z11"/>
    <mergeCell ref="AA11:AK11"/>
    <mergeCell ref="AL11:AV11"/>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AW20:BF21"/>
    <mergeCell ref="BG20:BN21"/>
    <mergeCell ref="BO20:BQ21"/>
    <mergeCell ref="E21:N21"/>
    <mergeCell ref="C22:F22"/>
    <mergeCell ref="G22:AV22"/>
    <mergeCell ref="AW22:AY22"/>
    <mergeCell ref="AZ22:BQ22"/>
    <mergeCell ref="A20:B24"/>
    <mergeCell ref="C20:D21"/>
    <mergeCell ref="E20:N20"/>
    <mergeCell ref="O20:O21"/>
    <mergeCell ref="P20:T21"/>
    <mergeCell ref="U20:AV21"/>
    <mergeCell ref="C23:D24"/>
    <mergeCell ref="E23:O23"/>
    <mergeCell ref="P23:Z23"/>
    <mergeCell ref="AA23:AK23"/>
    <mergeCell ref="AL23:AV23"/>
    <mergeCell ref="AW23:AX24"/>
    <mergeCell ref="AY23:BG23"/>
    <mergeCell ref="BH23:BJ23"/>
    <mergeCell ref="BK23:BQ23"/>
    <mergeCell ref="E24:G24"/>
    <mergeCell ref="H24:M24"/>
    <mergeCell ref="N24:O24"/>
    <mergeCell ref="P24:R24"/>
    <mergeCell ref="S24:X24"/>
    <mergeCell ref="AU24:AV24"/>
    <mergeCell ref="AY24:BG24"/>
    <mergeCell ref="BH24:BI24"/>
    <mergeCell ref="BK24:BP24"/>
    <mergeCell ref="A25:B25"/>
    <mergeCell ref="C25:D25"/>
    <mergeCell ref="E25:N25"/>
    <mergeCell ref="O25:AV25"/>
    <mergeCell ref="AW25:BF25"/>
    <mergeCell ref="BG25:BN25"/>
    <mergeCell ref="Y24:Z24"/>
    <mergeCell ref="AA24:AC24"/>
    <mergeCell ref="AD24:AI24"/>
    <mergeCell ref="AJ24:AK24"/>
    <mergeCell ref="AL24:AN24"/>
    <mergeCell ref="AO24:AT24"/>
    <mergeCell ref="BO25:BQ25"/>
    <mergeCell ref="O26:O27"/>
    <mergeCell ref="P26:T27"/>
    <mergeCell ref="U26:AV27"/>
    <mergeCell ref="AW26:BF27"/>
    <mergeCell ref="BG26:BN27"/>
    <mergeCell ref="BO26:BQ27"/>
    <mergeCell ref="S30:X30"/>
    <mergeCell ref="Y30:Z30"/>
    <mergeCell ref="E27:N27"/>
    <mergeCell ref="C28:F28"/>
    <mergeCell ref="G28:AV28"/>
    <mergeCell ref="AW28:AY28"/>
    <mergeCell ref="AZ28:BQ28"/>
    <mergeCell ref="C29:D30"/>
    <mergeCell ref="E29:O29"/>
    <mergeCell ref="P29:Z29"/>
    <mergeCell ref="AA29:AK29"/>
    <mergeCell ref="AL29:AV29"/>
    <mergeCell ref="AY30:BG30"/>
    <mergeCell ref="BH30:BI30"/>
    <mergeCell ref="BK30:BP30"/>
    <mergeCell ref="A31:B31"/>
    <mergeCell ref="C31:D31"/>
    <mergeCell ref="E31:N31"/>
    <mergeCell ref="O31:AV31"/>
    <mergeCell ref="AW31:BF31"/>
    <mergeCell ref="BG31:BN31"/>
    <mergeCell ref="BO31:BQ31"/>
    <mergeCell ref="AA30:AC30"/>
    <mergeCell ref="AD30:AI30"/>
    <mergeCell ref="AJ30:AK30"/>
    <mergeCell ref="AL30:AN30"/>
    <mergeCell ref="AO30:AT30"/>
    <mergeCell ref="AU30:AV30"/>
    <mergeCell ref="AW29:AX30"/>
    <mergeCell ref="AY29:BG29"/>
    <mergeCell ref="BH29:BJ29"/>
    <mergeCell ref="BK29:BQ29"/>
    <mergeCell ref="E30:G30"/>
    <mergeCell ref="H30:M30"/>
    <mergeCell ref="N30:O30"/>
    <mergeCell ref="P30:R30"/>
    <mergeCell ref="A26:B30"/>
    <mergeCell ref="C26:D27"/>
    <mergeCell ref="E26:N26"/>
    <mergeCell ref="AW32:BF33"/>
    <mergeCell ref="BG32:BN33"/>
    <mergeCell ref="BO32:BQ33"/>
    <mergeCell ref="E33:N33"/>
    <mergeCell ref="C34:F34"/>
    <mergeCell ref="G34:AV34"/>
    <mergeCell ref="AW34:AY34"/>
    <mergeCell ref="AZ34:BQ34"/>
    <mergeCell ref="A32:B36"/>
    <mergeCell ref="C32:D33"/>
    <mergeCell ref="E32:N32"/>
    <mergeCell ref="O32:O33"/>
    <mergeCell ref="P32:T33"/>
    <mergeCell ref="U32:AV33"/>
    <mergeCell ref="C35:D36"/>
    <mergeCell ref="E35:O35"/>
    <mergeCell ref="P35:Z35"/>
    <mergeCell ref="AA35:AK35"/>
    <mergeCell ref="AL35:AV35"/>
    <mergeCell ref="AW35:AX36"/>
    <mergeCell ref="AY35:BG35"/>
    <mergeCell ref="BH35:BJ35"/>
    <mergeCell ref="BK35:BQ35"/>
    <mergeCell ref="E36:G36"/>
    <mergeCell ref="H36:M36"/>
    <mergeCell ref="N36:O36"/>
    <mergeCell ref="P36:R36"/>
    <mergeCell ref="S36:X36"/>
    <mergeCell ref="AU36:AV36"/>
    <mergeCell ref="AY36:BG36"/>
    <mergeCell ref="BH36:BI36"/>
    <mergeCell ref="BK36:BP36"/>
    <mergeCell ref="Y36:Z36"/>
    <mergeCell ref="AA36:AC36"/>
    <mergeCell ref="AD36:AI36"/>
    <mergeCell ref="AJ36:AK36"/>
    <mergeCell ref="AL36:AN36"/>
    <mergeCell ref="AO36:AT36"/>
  </mergeCells>
  <phoneticPr fontId="1"/>
  <dataValidations count="10">
    <dataValidation type="whole" allowBlank="1" showInputMessage="1" showErrorMessage="1" promptTitle="受取金額" prompt="金額を入力してください" sqref="BK6:BP6 BK12:BP12 BK18:BP18 BK24:BP24 BK30:BP30 BK36:BP36" xr:uid="{00000000-0002-0000-0600-000000000000}">
      <formula1>0</formula1>
      <formula2>99999999</formula2>
    </dataValidation>
    <dataValidation type="whole" allowBlank="1" showInputMessage="1" showErrorMessage="1" promptTitle="保険支払回数" prompt="保険が支払われた回数を入力してください" sqref="BH6:BI6 BH12:BI12 BH18:BI18 BH24:BI24 BH30:BI30 BH36:BI36" xr:uid="{00000000-0002-0000-0600-000001000000}">
      <formula1>0</formula1>
      <formula2>99</formula2>
    </dataValidation>
    <dataValidation allowBlank="1" showInputMessage="1" showErrorMessage="1" promptTitle="保険会社名" prompt="保険会社名を記載してください" sqref="AY6:BG6 AY12:BG12 AY18:BG18 AY24:BG24 AY30:BG30 AY36:BG36" xr:uid="{00000000-0002-0000-0600-000002000000}"/>
    <dataValidation type="list" allowBlank="1" showInputMessage="1" showErrorMessage="1" promptTitle="保険請求歴" prompt="▼より選択してください" sqref="AW5:AX6 AW11:AX12 AW17:AX18 AW23:AX24 AW29:AX30 AW35:AX36" xr:uid="{00000000-0002-0000-0600-000003000000}">
      <formula1>"なし,あり"</formula1>
    </dataValidation>
    <dataValidation type="whole" allowBlank="1" showInputMessage="1" showErrorMessage="1" promptTitle="賠償支払限度額" prompt="金額を入力してください" sqref="AO30:AT30 AO6:AT6 AO12:AT12 AO18:AT18 AO24:AT24 AO36:AT36" xr:uid="{00000000-0002-0000-0600-000004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600-000005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600-000006000000}">
      <formula1>0</formula1>
      <formula2>99999999</formula2>
    </dataValidation>
    <dataValidation type="whole" allowBlank="1" showInputMessage="1" showErrorMessage="1" promptTitle="障害入院保険金" prompt="金額を入力してください" sqref="S30:X30 S6:X6 S12:X12 S18:X18 S24:X24 S36:X36" xr:uid="{00000000-0002-0000-0600-000007000000}">
      <formula1>0</formula1>
      <formula2>99999999</formula2>
    </dataValidation>
    <dataValidation type="list" allowBlank="1" showInputMessage="1" showErrorMessage="1" promptTitle="他の保険契約" prompt="▼より選択してください" sqref="C5:D6 C11:D12 C17:D18 C23:D24 C29:D30 C35:D36" xr:uid="{00000000-0002-0000-0600-000008000000}">
      <formula1>"なし,あり"</formula1>
    </dataValidation>
    <dataValidation allowBlank="1" sqref="C20:BQ21 C26:BQ27 C2:BQ3 C8:BQ9 C14:BQ15 C32:BQ33" xr:uid="{00000000-0002-0000-0600-000009000000}"/>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BQ36"/>
  <sheetViews>
    <sheetView showGridLines="0" showZeros="0" zoomScale="70" zoomScaleNormal="70" workbookViewId="0">
      <selection activeCell="A2" sqref="A2:B6"/>
    </sheetView>
  </sheetViews>
  <sheetFormatPr defaultColWidth="2.69921875" defaultRowHeight="13.25" x14ac:dyDescent="0.2"/>
  <cols>
    <col min="1" max="16384" width="2.69921875" style="64"/>
  </cols>
  <sheetData>
    <row r="1" spans="1:69" s="67" customFormat="1" ht="12.1" thickBot="1" x14ac:dyDescent="0.25">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2">
      <c r="A2" s="122">
        <v>23</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5" customHeight="1" x14ac:dyDescent="0.2">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450000000000003" customHeight="1" x14ac:dyDescent="0.2">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4" customHeight="1" x14ac:dyDescent="0.2">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5">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1" thickBot="1" x14ac:dyDescent="0.25">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2">
      <c r="A8" s="122">
        <f>+A2+1</f>
        <v>24</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5" customHeight="1" x14ac:dyDescent="0.2">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450000000000003" customHeight="1" x14ac:dyDescent="0.2">
      <c r="A10" s="124"/>
      <c r="B10" s="125"/>
      <c r="C10" s="224" t="s">
        <v>12</v>
      </c>
      <c r="D10" s="170"/>
      <c r="E10" s="170"/>
      <c r="F10" s="170"/>
      <c r="G10" s="156" t="s">
        <v>98</v>
      </c>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7"/>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4" customHeight="1" x14ac:dyDescent="0.2">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5">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1" thickBot="1" x14ac:dyDescent="0.25">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2">
      <c r="A14" s="122">
        <f>+A8+1</f>
        <v>25</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5" customHeight="1" x14ac:dyDescent="0.2">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450000000000003" customHeight="1" x14ac:dyDescent="0.2">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4" customHeight="1" x14ac:dyDescent="0.2">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5">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1" thickBot="1" x14ac:dyDescent="0.25">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2">
      <c r="A20" s="122">
        <f>+A14+1</f>
        <v>26</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5" customHeight="1" x14ac:dyDescent="0.2">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450000000000003" customHeight="1" x14ac:dyDescent="0.2">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4" customHeight="1" x14ac:dyDescent="0.2">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5">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1" thickBot="1" x14ac:dyDescent="0.25">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2">
      <c r="A26" s="122">
        <f>+A20+1</f>
        <v>27</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5" customHeight="1" x14ac:dyDescent="0.2">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450000000000003" customHeight="1" x14ac:dyDescent="0.2">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4" customHeight="1" x14ac:dyDescent="0.2">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5">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1" thickBot="1" x14ac:dyDescent="0.25">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2">
      <c r="A32" s="122">
        <f>+A26+1</f>
        <v>28</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5" customHeight="1" x14ac:dyDescent="0.2">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450000000000003" customHeight="1" x14ac:dyDescent="0.2">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4" customHeight="1" x14ac:dyDescent="0.2">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5">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E6:G6"/>
    <mergeCell ref="H6:M6"/>
    <mergeCell ref="N6:O6"/>
    <mergeCell ref="P6:R6"/>
    <mergeCell ref="AW8:BF9"/>
    <mergeCell ref="BG8:BN9"/>
    <mergeCell ref="BO8:BQ9"/>
    <mergeCell ref="E9:N9"/>
    <mergeCell ref="C10:F10"/>
    <mergeCell ref="G10:AV10"/>
    <mergeCell ref="AW10:AY10"/>
    <mergeCell ref="AZ10:BQ10"/>
    <mergeCell ref="BK12:BP12"/>
    <mergeCell ref="A8:B12"/>
    <mergeCell ref="C8:D9"/>
    <mergeCell ref="E8:N8"/>
    <mergeCell ref="O8:O9"/>
    <mergeCell ref="P8:T9"/>
    <mergeCell ref="U8:AV9"/>
    <mergeCell ref="C11:D12"/>
    <mergeCell ref="E11:O11"/>
    <mergeCell ref="P11:Z11"/>
    <mergeCell ref="AA11:AK11"/>
    <mergeCell ref="AL11:AV11"/>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AW20:BF21"/>
    <mergeCell ref="BG20:BN21"/>
    <mergeCell ref="BO20:BQ21"/>
    <mergeCell ref="E21:N21"/>
    <mergeCell ref="C22:F22"/>
    <mergeCell ref="G22:AV22"/>
    <mergeCell ref="AW22:AY22"/>
    <mergeCell ref="AZ22:BQ22"/>
    <mergeCell ref="A20:B24"/>
    <mergeCell ref="C20:D21"/>
    <mergeCell ref="E20:N20"/>
    <mergeCell ref="O20:O21"/>
    <mergeCell ref="P20:T21"/>
    <mergeCell ref="U20:AV21"/>
    <mergeCell ref="C23:D24"/>
    <mergeCell ref="E23:O23"/>
    <mergeCell ref="P23:Z23"/>
    <mergeCell ref="AA23:AK23"/>
    <mergeCell ref="AL23:AV23"/>
    <mergeCell ref="AW23:AX24"/>
    <mergeCell ref="AY23:BG23"/>
    <mergeCell ref="BH23:BJ23"/>
    <mergeCell ref="BK23:BQ23"/>
    <mergeCell ref="E24:G24"/>
    <mergeCell ref="H24:M24"/>
    <mergeCell ref="N24:O24"/>
    <mergeCell ref="P24:R24"/>
    <mergeCell ref="S24:X24"/>
    <mergeCell ref="AU24:AV24"/>
    <mergeCell ref="AY24:BG24"/>
    <mergeCell ref="BH24:BI24"/>
    <mergeCell ref="BK24:BP24"/>
    <mergeCell ref="A25:B25"/>
    <mergeCell ref="C25:D25"/>
    <mergeCell ref="E25:N25"/>
    <mergeCell ref="O25:AV25"/>
    <mergeCell ref="AW25:BF25"/>
    <mergeCell ref="BG25:BN25"/>
    <mergeCell ref="Y24:Z24"/>
    <mergeCell ref="AA24:AC24"/>
    <mergeCell ref="AD24:AI24"/>
    <mergeCell ref="AJ24:AK24"/>
    <mergeCell ref="AL24:AN24"/>
    <mergeCell ref="AO24:AT24"/>
    <mergeCell ref="BO25:BQ25"/>
    <mergeCell ref="O26:O27"/>
    <mergeCell ref="P26:T27"/>
    <mergeCell ref="U26:AV27"/>
    <mergeCell ref="AW26:BF27"/>
    <mergeCell ref="BG26:BN27"/>
    <mergeCell ref="BO26:BQ27"/>
    <mergeCell ref="S30:X30"/>
    <mergeCell ref="Y30:Z30"/>
    <mergeCell ref="E27:N27"/>
    <mergeCell ref="C28:F28"/>
    <mergeCell ref="G28:AV28"/>
    <mergeCell ref="AW28:AY28"/>
    <mergeCell ref="AZ28:BQ28"/>
    <mergeCell ref="C29:D30"/>
    <mergeCell ref="E29:O29"/>
    <mergeCell ref="P29:Z29"/>
    <mergeCell ref="AA29:AK29"/>
    <mergeCell ref="AL29:AV29"/>
    <mergeCell ref="AY30:BG30"/>
    <mergeCell ref="BH30:BI30"/>
    <mergeCell ref="BK30:BP30"/>
    <mergeCell ref="A31:B31"/>
    <mergeCell ref="C31:D31"/>
    <mergeCell ref="E31:N31"/>
    <mergeCell ref="O31:AV31"/>
    <mergeCell ref="AW31:BF31"/>
    <mergeCell ref="BG31:BN31"/>
    <mergeCell ref="BO31:BQ31"/>
    <mergeCell ref="AA30:AC30"/>
    <mergeCell ref="AD30:AI30"/>
    <mergeCell ref="AJ30:AK30"/>
    <mergeCell ref="AL30:AN30"/>
    <mergeCell ref="AO30:AT30"/>
    <mergeCell ref="AU30:AV30"/>
    <mergeCell ref="AW29:AX30"/>
    <mergeCell ref="AY29:BG29"/>
    <mergeCell ref="BH29:BJ29"/>
    <mergeCell ref="BK29:BQ29"/>
    <mergeCell ref="E30:G30"/>
    <mergeCell ref="H30:M30"/>
    <mergeCell ref="N30:O30"/>
    <mergeCell ref="P30:R30"/>
    <mergeCell ref="A26:B30"/>
    <mergeCell ref="C26:D27"/>
    <mergeCell ref="E26:N26"/>
    <mergeCell ref="AW32:BF33"/>
    <mergeCell ref="BG32:BN33"/>
    <mergeCell ref="BO32:BQ33"/>
    <mergeCell ref="E33:N33"/>
    <mergeCell ref="C34:F34"/>
    <mergeCell ref="G34:AV34"/>
    <mergeCell ref="AW34:AY34"/>
    <mergeCell ref="AZ34:BQ34"/>
    <mergeCell ref="A32:B36"/>
    <mergeCell ref="C32:D33"/>
    <mergeCell ref="E32:N32"/>
    <mergeCell ref="O32:O33"/>
    <mergeCell ref="P32:T33"/>
    <mergeCell ref="U32:AV33"/>
    <mergeCell ref="C35:D36"/>
    <mergeCell ref="E35:O35"/>
    <mergeCell ref="P35:Z35"/>
    <mergeCell ref="AA35:AK35"/>
    <mergeCell ref="AL35:AV35"/>
    <mergeCell ref="AW35:AX36"/>
    <mergeCell ref="AY35:BG35"/>
    <mergeCell ref="BH35:BJ35"/>
    <mergeCell ref="BK35:BQ35"/>
    <mergeCell ref="E36:G36"/>
    <mergeCell ref="H36:M36"/>
    <mergeCell ref="N36:O36"/>
    <mergeCell ref="P36:R36"/>
    <mergeCell ref="S36:X36"/>
    <mergeCell ref="AU36:AV36"/>
    <mergeCell ref="AY36:BG36"/>
    <mergeCell ref="BH36:BI36"/>
    <mergeCell ref="BK36:BP36"/>
    <mergeCell ref="Y36:Z36"/>
    <mergeCell ref="AA36:AC36"/>
    <mergeCell ref="AD36:AI36"/>
    <mergeCell ref="AJ36:AK36"/>
    <mergeCell ref="AL36:AN36"/>
    <mergeCell ref="AO36:AT36"/>
  </mergeCells>
  <phoneticPr fontId="1"/>
  <dataValidations count="10">
    <dataValidation allowBlank="1" sqref="C20:BQ21 C26:BQ27 C2:BQ3 C8:BQ9 C14:BQ15 C32:BQ33" xr:uid="{00000000-0002-0000-0700-000000000000}"/>
    <dataValidation type="list" allowBlank="1" showInputMessage="1" showErrorMessage="1" promptTitle="他の保険契約" prompt="▼より選択してください" sqref="C5:D6 C11:D12 C17:D18 C23:D24 C29:D30 C35:D36" xr:uid="{00000000-0002-0000-0700-000001000000}">
      <formula1>"なし,あり"</formula1>
    </dataValidation>
    <dataValidation type="whole" allowBlank="1" showInputMessage="1" showErrorMessage="1" promptTitle="障害入院保険金" prompt="金額を入力してください" sqref="S30:X30 S6:X6 S12:X12 S18:X18 S24:X24 S36:X36" xr:uid="{00000000-0002-0000-0700-000002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700-000003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700-000004000000}">
      <formula1>0</formula1>
      <formula2>99999999</formula2>
    </dataValidation>
    <dataValidation type="whole" allowBlank="1" showInputMessage="1" showErrorMessage="1" promptTitle="賠償支払限度額" prompt="金額を入力してください" sqref="AO30:AT30 AO6:AT6 AO12:AT12 AO18:AT18 AO24:AT24 AO36:AT36" xr:uid="{00000000-0002-0000-0700-000005000000}">
      <formula1>0</formula1>
      <formula2>99999999</formula2>
    </dataValidation>
    <dataValidation type="list" allowBlank="1" showInputMessage="1" showErrorMessage="1" promptTitle="保険請求歴" prompt="▼より選択してください" sqref="AW5:AX6 AW11:AX12 AW17:AX18 AW23:AX24 AW29:AX30 AW35:AX36" xr:uid="{00000000-0002-0000-0700-000006000000}">
      <formula1>"なし,あり"</formula1>
    </dataValidation>
    <dataValidation allowBlank="1" showInputMessage="1" showErrorMessage="1" promptTitle="保険会社名" prompt="保険会社名を記載してください" sqref="AY6:BG6 AY12:BG12 AY18:BG18 AY24:BG24 AY30:BG30 AY36:BG36" xr:uid="{00000000-0002-0000-0700-000007000000}"/>
    <dataValidation type="whole" allowBlank="1" showInputMessage="1" showErrorMessage="1" promptTitle="保険支払回数" prompt="保険が支払われた回数を入力してください" sqref="BH6:BI6 BH12:BI12 BH18:BI18 BH24:BI24 BH30:BI30 BH36:BI36" xr:uid="{00000000-0002-0000-0700-000008000000}">
      <formula1>0</formula1>
      <formula2>99</formula2>
    </dataValidation>
    <dataValidation type="whole" allowBlank="1" showInputMessage="1" showErrorMessage="1" promptTitle="受取金額" prompt="金額を入力してください" sqref="BK6:BP6 BK12:BP12 BK18:BP18 BK24:BP24 BK30:BP30 BK36:BP36" xr:uid="{00000000-0002-0000-0700-000009000000}">
      <formula1>0</formula1>
      <formula2>99999999</formula2>
    </dataValidation>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BQ36"/>
  <sheetViews>
    <sheetView showGridLines="0" showZeros="0" zoomScale="70" zoomScaleNormal="70" workbookViewId="0">
      <selection activeCell="A2" sqref="A2:B6"/>
    </sheetView>
  </sheetViews>
  <sheetFormatPr defaultColWidth="2.69921875" defaultRowHeight="13.25" x14ac:dyDescent="0.2"/>
  <cols>
    <col min="1" max="16384" width="2.69921875" style="64"/>
  </cols>
  <sheetData>
    <row r="1" spans="1:69" s="67" customFormat="1" ht="12.1" thickBot="1" x14ac:dyDescent="0.25">
      <c r="A1" s="111" t="s">
        <v>4</v>
      </c>
      <c r="B1" s="112"/>
      <c r="C1" s="113" t="s">
        <v>13</v>
      </c>
      <c r="D1" s="114"/>
      <c r="E1" s="115" t="s">
        <v>99</v>
      </c>
      <c r="F1" s="116"/>
      <c r="G1" s="116"/>
      <c r="H1" s="116"/>
      <c r="I1" s="116"/>
      <c r="J1" s="116"/>
      <c r="K1" s="116"/>
      <c r="L1" s="116"/>
      <c r="M1" s="116"/>
      <c r="N1" s="117"/>
      <c r="O1" s="115" t="s">
        <v>27</v>
      </c>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7"/>
      <c r="AW1" s="113" t="s">
        <v>19</v>
      </c>
      <c r="AX1" s="112"/>
      <c r="AY1" s="112"/>
      <c r="AZ1" s="112"/>
      <c r="BA1" s="112"/>
      <c r="BB1" s="112"/>
      <c r="BC1" s="112"/>
      <c r="BD1" s="112"/>
      <c r="BE1" s="112"/>
      <c r="BF1" s="114"/>
      <c r="BG1" s="118" t="s">
        <v>20</v>
      </c>
      <c r="BH1" s="119"/>
      <c r="BI1" s="119"/>
      <c r="BJ1" s="119"/>
      <c r="BK1" s="119"/>
      <c r="BL1" s="119"/>
      <c r="BM1" s="119"/>
      <c r="BN1" s="120"/>
      <c r="BO1" s="118" t="s">
        <v>8</v>
      </c>
      <c r="BP1" s="119"/>
      <c r="BQ1" s="121"/>
    </row>
    <row r="2" spans="1:69" ht="16.149999999999999" customHeight="1" x14ac:dyDescent="0.2">
      <c r="A2" s="122">
        <v>29</v>
      </c>
      <c r="B2" s="123"/>
      <c r="C2" s="128">
        <f>VLOOKUP(A2,保険_MST,2,FALSE)</f>
        <v>0</v>
      </c>
      <c r="D2" s="129"/>
      <c r="E2" s="132">
        <f>VLOOKUP(A2,保険_MST,4,FALSE)</f>
        <v>0</v>
      </c>
      <c r="F2" s="133"/>
      <c r="G2" s="133"/>
      <c r="H2" s="133"/>
      <c r="I2" s="133"/>
      <c r="J2" s="133"/>
      <c r="K2" s="133"/>
      <c r="L2" s="133"/>
      <c r="M2" s="133"/>
      <c r="N2" s="134"/>
      <c r="O2" s="135" t="s">
        <v>18</v>
      </c>
      <c r="P2" s="137">
        <f>VLOOKUP(A2,保険_MST,5,FALSE)</f>
        <v>0</v>
      </c>
      <c r="Q2" s="137"/>
      <c r="R2" s="137"/>
      <c r="S2" s="137"/>
      <c r="T2" s="137"/>
      <c r="U2" s="139">
        <f>VLOOKUP(A2,保険_MST,6,FALSE)</f>
        <v>0</v>
      </c>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40"/>
      <c r="AW2" s="145">
        <f>VLOOKUP(A2,保険_MST,7,FALSE)</f>
        <v>0</v>
      </c>
      <c r="AX2" s="123"/>
      <c r="AY2" s="123"/>
      <c r="AZ2" s="123"/>
      <c r="BA2" s="123"/>
      <c r="BB2" s="123"/>
      <c r="BC2" s="123"/>
      <c r="BD2" s="123"/>
      <c r="BE2" s="123"/>
      <c r="BF2" s="162"/>
      <c r="BG2" s="164">
        <f>VLOOKUP(A2,保険_MST,8,FALSE)</f>
        <v>0</v>
      </c>
      <c r="BH2" s="165"/>
      <c r="BI2" s="165"/>
      <c r="BJ2" s="165"/>
      <c r="BK2" s="165"/>
      <c r="BL2" s="165"/>
      <c r="BM2" s="165"/>
      <c r="BN2" s="166"/>
      <c r="BO2" s="145">
        <f>VLOOKUP(A2,保険_MST,13,FALSE)</f>
        <v>0</v>
      </c>
      <c r="BP2" s="123"/>
      <c r="BQ2" s="146"/>
    </row>
    <row r="3" spans="1:69" ht="26.5" customHeight="1" x14ac:dyDescent="0.2">
      <c r="A3" s="124"/>
      <c r="B3" s="125"/>
      <c r="C3" s="130"/>
      <c r="D3" s="131"/>
      <c r="E3" s="187">
        <f>VLOOKUP(A2,保険_MST,3,FALSE)</f>
        <v>0</v>
      </c>
      <c r="F3" s="188"/>
      <c r="G3" s="188"/>
      <c r="H3" s="188"/>
      <c r="I3" s="188"/>
      <c r="J3" s="188"/>
      <c r="K3" s="188"/>
      <c r="L3" s="188"/>
      <c r="M3" s="188"/>
      <c r="N3" s="189"/>
      <c r="O3" s="136"/>
      <c r="P3" s="138"/>
      <c r="Q3" s="138"/>
      <c r="R3" s="138"/>
      <c r="S3" s="138"/>
      <c r="T3" s="138"/>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c r="AW3" s="147"/>
      <c r="AX3" s="148"/>
      <c r="AY3" s="148"/>
      <c r="AZ3" s="148"/>
      <c r="BA3" s="148"/>
      <c r="BB3" s="148"/>
      <c r="BC3" s="148"/>
      <c r="BD3" s="148"/>
      <c r="BE3" s="148"/>
      <c r="BF3" s="163"/>
      <c r="BG3" s="167"/>
      <c r="BH3" s="168"/>
      <c r="BI3" s="168"/>
      <c r="BJ3" s="168"/>
      <c r="BK3" s="168"/>
      <c r="BL3" s="168"/>
      <c r="BM3" s="168"/>
      <c r="BN3" s="169"/>
      <c r="BO3" s="147"/>
      <c r="BP3" s="148"/>
      <c r="BQ3" s="149"/>
    </row>
    <row r="4" spans="1:69" ht="37.450000000000003" customHeight="1" x14ac:dyDescent="0.2">
      <c r="A4" s="124"/>
      <c r="B4" s="125"/>
      <c r="C4" s="224" t="s">
        <v>12</v>
      </c>
      <c r="D4" s="170"/>
      <c r="E4" s="170"/>
      <c r="F4" s="170"/>
      <c r="G4" s="156" t="s">
        <v>98</v>
      </c>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7"/>
      <c r="AW4" s="170" t="s">
        <v>92</v>
      </c>
      <c r="AX4" s="170"/>
      <c r="AY4" s="170"/>
      <c r="AZ4" s="156" t="s">
        <v>93</v>
      </c>
      <c r="BA4" s="156"/>
      <c r="BB4" s="156"/>
      <c r="BC4" s="156"/>
      <c r="BD4" s="156"/>
      <c r="BE4" s="156"/>
      <c r="BF4" s="156"/>
      <c r="BG4" s="156"/>
      <c r="BH4" s="156"/>
      <c r="BI4" s="156"/>
      <c r="BJ4" s="156"/>
      <c r="BK4" s="156"/>
      <c r="BL4" s="156"/>
      <c r="BM4" s="156"/>
      <c r="BN4" s="156"/>
      <c r="BO4" s="156"/>
      <c r="BP4" s="156"/>
      <c r="BQ4" s="171"/>
    </row>
    <row r="5" spans="1:69" ht="13.4" customHeight="1" x14ac:dyDescent="0.2">
      <c r="A5" s="124"/>
      <c r="B5" s="125"/>
      <c r="C5" s="158"/>
      <c r="D5" s="159"/>
      <c r="E5" s="172" t="s">
        <v>64</v>
      </c>
      <c r="F5" s="173"/>
      <c r="G5" s="173"/>
      <c r="H5" s="173"/>
      <c r="I5" s="173"/>
      <c r="J5" s="173"/>
      <c r="K5" s="173"/>
      <c r="L5" s="173"/>
      <c r="M5" s="173"/>
      <c r="N5" s="173"/>
      <c r="O5" s="174"/>
      <c r="P5" s="172" t="s">
        <v>9</v>
      </c>
      <c r="Q5" s="173"/>
      <c r="R5" s="173"/>
      <c r="S5" s="173"/>
      <c r="T5" s="173"/>
      <c r="U5" s="173"/>
      <c r="V5" s="173"/>
      <c r="W5" s="173"/>
      <c r="X5" s="173"/>
      <c r="Y5" s="173"/>
      <c r="Z5" s="174"/>
      <c r="AA5" s="172" t="s">
        <v>11</v>
      </c>
      <c r="AB5" s="173"/>
      <c r="AC5" s="173"/>
      <c r="AD5" s="173"/>
      <c r="AE5" s="173"/>
      <c r="AF5" s="173"/>
      <c r="AG5" s="173"/>
      <c r="AH5" s="173"/>
      <c r="AI5" s="173"/>
      <c r="AJ5" s="173"/>
      <c r="AK5" s="174"/>
      <c r="AL5" s="172" t="s">
        <v>21</v>
      </c>
      <c r="AM5" s="173"/>
      <c r="AN5" s="173"/>
      <c r="AO5" s="173"/>
      <c r="AP5" s="173"/>
      <c r="AQ5" s="173"/>
      <c r="AR5" s="173"/>
      <c r="AS5" s="173"/>
      <c r="AT5" s="173"/>
      <c r="AU5" s="173"/>
      <c r="AV5" s="174"/>
      <c r="AW5" s="159"/>
      <c r="AX5" s="222"/>
      <c r="AY5" s="172" t="s">
        <v>94</v>
      </c>
      <c r="AZ5" s="173"/>
      <c r="BA5" s="173"/>
      <c r="BB5" s="173"/>
      <c r="BC5" s="173"/>
      <c r="BD5" s="173"/>
      <c r="BE5" s="173"/>
      <c r="BF5" s="173"/>
      <c r="BG5" s="174"/>
      <c r="BH5" s="172" t="s">
        <v>22</v>
      </c>
      <c r="BI5" s="173"/>
      <c r="BJ5" s="174"/>
      <c r="BK5" s="172" t="s">
        <v>23</v>
      </c>
      <c r="BL5" s="173"/>
      <c r="BM5" s="173"/>
      <c r="BN5" s="173"/>
      <c r="BO5" s="173"/>
      <c r="BP5" s="173"/>
      <c r="BQ5" s="221"/>
    </row>
    <row r="6" spans="1:69" ht="23.65" customHeight="1" thickBot="1" x14ac:dyDescent="0.25">
      <c r="A6" s="126"/>
      <c r="B6" s="127"/>
      <c r="C6" s="160"/>
      <c r="D6" s="161"/>
      <c r="E6" s="155" t="s">
        <v>24</v>
      </c>
      <c r="F6" s="176"/>
      <c r="G6" s="176"/>
      <c r="H6" s="154"/>
      <c r="I6" s="154"/>
      <c r="J6" s="154"/>
      <c r="K6" s="154"/>
      <c r="L6" s="154"/>
      <c r="M6" s="154"/>
      <c r="N6" s="176" t="s">
        <v>25</v>
      </c>
      <c r="O6" s="177"/>
      <c r="P6" s="155" t="s">
        <v>24</v>
      </c>
      <c r="Q6" s="176"/>
      <c r="R6" s="176"/>
      <c r="S6" s="154"/>
      <c r="T6" s="154"/>
      <c r="U6" s="154"/>
      <c r="V6" s="154"/>
      <c r="W6" s="154"/>
      <c r="X6" s="154"/>
      <c r="Y6" s="176" t="s">
        <v>7</v>
      </c>
      <c r="Z6" s="177"/>
      <c r="AA6" s="155" t="s">
        <v>24</v>
      </c>
      <c r="AB6" s="176"/>
      <c r="AC6" s="176"/>
      <c r="AD6" s="154"/>
      <c r="AE6" s="154"/>
      <c r="AF6" s="154"/>
      <c r="AG6" s="154"/>
      <c r="AH6" s="154"/>
      <c r="AI6" s="154"/>
      <c r="AJ6" s="176" t="s">
        <v>7</v>
      </c>
      <c r="AK6" s="177"/>
      <c r="AL6" s="155" t="s">
        <v>24</v>
      </c>
      <c r="AM6" s="143"/>
      <c r="AN6" s="143"/>
      <c r="AO6" s="154"/>
      <c r="AP6" s="154"/>
      <c r="AQ6" s="154"/>
      <c r="AR6" s="154"/>
      <c r="AS6" s="154"/>
      <c r="AT6" s="154"/>
      <c r="AU6" s="143" t="s">
        <v>25</v>
      </c>
      <c r="AV6" s="144"/>
      <c r="AW6" s="161"/>
      <c r="AX6" s="223"/>
      <c r="AY6" s="150"/>
      <c r="AZ6" s="151"/>
      <c r="BA6" s="151"/>
      <c r="BB6" s="151"/>
      <c r="BC6" s="151"/>
      <c r="BD6" s="151"/>
      <c r="BE6" s="151"/>
      <c r="BF6" s="151"/>
      <c r="BG6" s="152"/>
      <c r="BH6" s="150"/>
      <c r="BI6" s="151"/>
      <c r="BJ6" s="68" t="s">
        <v>10</v>
      </c>
      <c r="BK6" s="153"/>
      <c r="BL6" s="154"/>
      <c r="BM6" s="154"/>
      <c r="BN6" s="154"/>
      <c r="BO6" s="154"/>
      <c r="BP6" s="154"/>
      <c r="BQ6" s="69" t="s">
        <v>7</v>
      </c>
    </row>
    <row r="7" spans="1:69" s="67" customFormat="1" ht="12.1" thickBot="1" x14ac:dyDescent="0.25">
      <c r="A7" s="111" t="s">
        <v>4</v>
      </c>
      <c r="B7" s="112"/>
      <c r="C7" s="113" t="s">
        <v>13</v>
      </c>
      <c r="D7" s="114"/>
      <c r="E7" s="115" t="s">
        <v>99</v>
      </c>
      <c r="F7" s="116"/>
      <c r="G7" s="116"/>
      <c r="H7" s="116"/>
      <c r="I7" s="116"/>
      <c r="J7" s="116"/>
      <c r="K7" s="116"/>
      <c r="L7" s="116"/>
      <c r="M7" s="116"/>
      <c r="N7" s="117"/>
      <c r="O7" s="115" t="s">
        <v>27</v>
      </c>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7"/>
      <c r="AW7" s="113" t="s">
        <v>19</v>
      </c>
      <c r="AX7" s="112"/>
      <c r="AY7" s="112"/>
      <c r="AZ7" s="112"/>
      <c r="BA7" s="112"/>
      <c r="BB7" s="112"/>
      <c r="BC7" s="112"/>
      <c r="BD7" s="112"/>
      <c r="BE7" s="112"/>
      <c r="BF7" s="114"/>
      <c r="BG7" s="118" t="s">
        <v>20</v>
      </c>
      <c r="BH7" s="119"/>
      <c r="BI7" s="119"/>
      <c r="BJ7" s="119"/>
      <c r="BK7" s="119"/>
      <c r="BL7" s="119"/>
      <c r="BM7" s="119"/>
      <c r="BN7" s="120"/>
      <c r="BO7" s="118" t="s">
        <v>8</v>
      </c>
      <c r="BP7" s="119"/>
      <c r="BQ7" s="121"/>
    </row>
    <row r="8" spans="1:69" ht="16.149999999999999" customHeight="1" x14ac:dyDescent="0.2">
      <c r="A8" s="122">
        <f>+A2+1</f>
        <v>30</v>
      </c>
      <c r="B8" s="123"/>
      <c r="C8" s="128">
        <f>VLOOKUP(A8,保険_MST,2,FALSE)</f>
        <v>0</v>
      </c>
      <c r="D8" s="129"/>
      <c r="E8" s="132">
        <f>VLOOKUP(A8,保険_MST,4,FALSE)</f>
        <v>0</v>
      </c>
      <c r="F8" s="133"/>
      <c r="G8" s="133"/>
      <c r="H8" s="133"/>
      <c r="I8" s="133"/>
      <c r="J8" s="133"/>
      <c r="K8" s="133"/>
      <c r="L8" s="133"/>
      <c r="M8" s="133"/>
      <c r="N8" s="134"/>
      <c r="O8" s="135" t="s">
        <v>18</v>
      </c>
      <c r="P8" s="137">
        <f>VLOOKUP(A8,保険_MST,5,FALSE)</f>
        <v>0</v>
      </c>
      <c r="Q8" s="137"/>
      <c r="R8" s="137"/>
      <c r="S8" s="137"/>
      <c r="T8" s="137"/>
      <c r="U8" s="139">
        <f>VLOOKUP(A8,保険_MST,6,FALSE)</f>
        <v>0</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40"/>
      <c r="AW8" s="145">
        <f>VLOOKUP(A8,保険_MST,7,FALSE)</f>
        <v>0</v>
      </c>
      <c r="AX8" s="123"/>
      <c r="AY8" s="123"/>
      <c r="AZ8" s="123"/>
      <c r="BA8" s="123"/>
      <c r="BB8" s="123"/>
      <c r="BC8" s="123"/>
      <c r="BD8" s="123"/>
      <c r="BE8" s="123"/>
      <c r="BF8" s="162"/>
      <c r="BG8" s="164">
        <f>VLOOKUP(A8,保険_MST,8,FALSE)</f>
        <v>0</v>
      </c>
      <c r="BH8" s="165"/>
      <c r="BI8" s="165"/>
      <c r="BJ8" s="165"/>
      <c r="BK8" s="165"/>
      <c r="BL8" s="165"/>
      <c r="BM8" s="165"/>
      <c r="BN8" s="166"/>
      <c r="BO8" s="145">
        <f>VLOOKUP(A8,保険_MST,13,FALSE)</f>
        <v>0</v>
      </c>
      <c r="BP8" s="123"/>
      <c r="BQ8" s="146"/>
    </row>
    <row r="9" spans="1:69" ht="26.5" customHeight="1" x14ac:dyDescent="0.2">
      <c r="A9" s="124"/>
      <c r="B9" s="125"/>
      <c r="C9" s="130"/>
      <c r="D9" s="131"/>
      <c r="E9" s="187">
        <f>VLOOKUP(A8,保険_MST,3,FALSE)</f>
        <v>0</v>
      </c>
      <c r="F9" s="188"/>
      <c r="G9" s="188"/>
      <c r="H9" s="188"/>
      <c r="I9" s="188"/>
      <c r="J9" s="188"/>
      <c r="K9" s="188"/>
      <c r="L9" s="188"/>
      <c r="M9" s="188"/>
      <c r="N9" s="189"/>
      <c r="O9" s="136"/>
      <c r="P9" s="138"/>
      <c r="Q9" s="138"/>
      <c r="R9" s="138"/>
      <c r="S9" s="138"/>
      <c r="T9" s="138"/>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c r="AW9" s="147"/>
      <c r="AX9" s="148"/>
      <c r="AY9" s="148"/>
      <c r="AZ9" s="148"/>
      <c r="BA9" s="148"/>
      <c r="BB9" s="148"/>
      <c r="BC9" s="148"/>
      <c r="BD9" s="148"/>
      <c r="BE9" s="148"/>
      <c r="BF9" s="163"/>
      <c r="BG9" s="167"/>
      <c r="BH9" s="168"/>
      <c r="BI9" s="168"/>
      <c r="BJ9" s="168"/>
      <c r="BK9" s="168"/>
      <c r="BL9" s="168"/>
      <c r="BM9" s="168"/>
      <c r="BN9" s="169"/>
      <c r="BO9" s="147"/>
      <c r="BP9" s="148"/>
      <c r="BQ9" s="149"/>
    </row>
    <row r="10" spans="1:69" ht="37.450000000000003" customHeight="1" x14ac:dyDescent="0.2">
      <c r="A10" s="124"/>
      <c r="B10" s="125"/>
      <c r="C10" s="224" t="s">
        <v>12</v>
      </c>
      <c r="D10" s="170"/>
      <c r="E10" s="170"/>
      <c r="F10" s="170"/>
      <c r="G10" s="156" t="s">
        <v>98</v>
      </c>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7"/>
      <c r="AW10" s="170" t="s">
        <v>92</v>
      </c>
      <c r="AX10" s="170"/>
      <c r="AY10" s="170"/>
      <c r="AZ10" s="156" t="s">
        <v>93</v>
      </c>
      <c r="BA10" s="156"/>
      <c r="BB10" s="156"/>
      <c r="BC10" s="156"/>
      <c r="BD10" s="156"/>
      <c r="BE10" s="156"/>
      <c r="BF10" s="156"/>
      <c r="BG10" s="156"/>
      <c r="BH10" s="156"/>
      <c r="BI10" s="156"/>
      <c r="BJ10" s="156"/>
      <c r="BK10" s="156"/>
      <c r="BL10" s="156"/>
      <c r="BM10" s="156"/>
      <c r="BN10" s="156"/>
      <c r="BO10" s="156"/>
      <c r="BP10" s="156"/>
      <c r="BQ10" s="171"/>
    </row>
    <row r="11" spans="1:69" ht="13.4" customHeight="1" x14ac:dyDescent="0.2">
      <c r="A11" s="124"/>
      <c r="B11" s="125"/>
      <c r="C11" s="158"/>
      <c r="D11" s="159"/>
      <c r="E11" s="172" t="s">
        <v>64</v>
      </c>
      <c r="F11" s="173"/>
      <c r="G11" s="173"/>
      <c r="H11" s="173"/>
      <c r="I11" s="173"/>
      <c r="J11" s="173"/>
      <c r="K11" s="173"/>
      <c r="L11" s="173"/>
      <c r="M11" s="173"/>
      <c r="N11" s="173"/>
      <c r="O11" s="174"/>
      <c r="P11" s="172" t="s">
        <v>9</v>
      </c>
      <c r="Q11" s="173"/>
      <c r="R11" s="173"/>
      <c r="S11" s="173"/>
      <c r="T11" s="173"/>
      <c r="U11" s="173"/>
      <c r="V11" s="173"/>
      <c r="W11" s="173"/>
      <c r="X11" s="173"/>
      <c r="Y11" s="173"/>
      <c r="Z11" s="174"/>
      <c r="AA11" s="172" t="s">
        <v>11</v>
      </c>
      <c r="AB11" s="173"/>
      <c r="AC11" s="173"/>
      <c r="AD11" s="173"/>
      <c r="AE11" s="173"/>
      <c r="AF11" s="173"/>
      <c r="AG11" s="173"/>
      <c r="AH11" s="173"/>
      <c r="AI11" s="173"/>
      <c r="AJ11" s="173"/>
      <c r="AK11" s="174"/>
      <c r="AL11" s="172" t="s">
        <v>21</v>
      </c>
      <c r="AM11" s="173"/>
      <c r="AN11" s="173"/>
      <c r="AO11" s="173"/>
      <c r="AP11" s="173"/>
      <c r="AQ11" s="173"/>
      <c r="AR11" s="173"/>
      <c r="AS11" s="173"/>
      <c r="AT11" s="173"/>
      <c r="AU11" s="173"/>
      <c r="AV11" s="174"/>
      <c r="AW11" s="159"/>
      <c r="AX11" s="222"/>
      <c r="AY11" s="172" t="s">
        <v>94</v>
      </c>
      <c r="AZ11" s="173"/>
      <c r="BA11" s="173"/>
      <c r="BB11" s="173"/>
      <c r="BC11" s="173"/>
      <c r="BD11" s="173"/>
      <c r="BE11" s="173"/>
      <c r="BF11" s="173"/>
      <c r="BG11" s="174"/>
      <c r="BH11" s="172" t="s">
        <v>22</v>
      </c>
      <c r="BI11" s="173"/>
      <c r="BJ11" s="174"/>
      <c r="BK11" s="172" t="s">
        <v>23</v>
      </c>
      <c r="BL11" s="173"/>
      <c r="BM11" s="173"/>
      <c r="BN11" s="173"/>
      <c r="BO11" s="173"/>
      <c r="BP11" s="173"/>
      <c r="BQ11" s="221"/>
    </row>
    <row r="12" spans="1:69" ht="23.65" customHeight="1" thickBot="1" x14ac:dyDescent="0.25">
      <c r="A12" s="126"/>
      <c r="B12" s="127"/>
      <c r="C12" s="160"/>
      <c r="D12" s="161"/>
      <c r="E12" s="155" t="s">
        <v>24</v>
      </c>
      <c r="F12" s="176"/>
      <c r="G12" s="176"/>
      <c r="H12" s="154"/>
      <c r="I12" s="154"/>
      <c r="J12" s="154"/>
      <c r="K12" s="154"/>
      <c r="L12" s="154"/>
      <c r="M12" s="154"/>
      <c r="N12" s="176" t="s">
        <v>25</v>
      </c>
      <c r="O12" s="177"/>
      <c r="P12" s="155" t="s">
        <v>24</v>
      </c>
      <c r="Q12" s="176"/>
      <c r="R12" s="176"/>
      <c r="S12" s="154"/>
      <c r="T12" s="154"/>
      <c r="U12" s="154"/>
      <c r="V12" s="154"/>
      <c r="W12" s="154"/>
      <c r="X12" s="154"/>
      <c r="Y12" s="176" t="s">
        <v>7</v>
      </c>
      <c r="Z12" s="177"/>
      <c r="AA12" s="155" t="s">
        <v>24</v>
      </c>
      <c r="AB12" s="176"/>
      <c r="AC12" s="176"/>
      <c r="AD12" s="154"/>
      <c r="AE12" s="154"/>
      <c r="AF12" s="154"/>
      <c r="AG12" s="154"/>
      <c r="AH12" s="154"/>
      <c r="AI12" s="154"/>
      <c r="AJ12" s="176" t="s">
        <v>7</v>
      </c>
      <c r="AK12" s="177"/>
      <c r="AL12" s="155" t="s">
        <v>24</v>
      </c>
      <c r="AM12" s="143"/>
      <c r="AN12" s="143"/>
      <c r="AO12" s="154"/>
      <c r="AP12" s="154"/>
      <c r="AQ12" s="154"/>
      <c r="AR12" s="154"/>
      <c r="AS12" s="154"/>
      <c r="AT12" s="154"/>
      <c r="AU12" s="143" t="s">
        <v>25</v>
      </c>
      <c r="AV12" s="144"/>
      <c r="AW12" s="161"/>
      <c r="AX12" s="223"/>
      <c r="AY12" s="150"/>
      <c r="AZ12" s="151"/>
      <c r="BA12" s="151"/>
      <c r="BB12" s="151"/>
      <c r="BC12" s="151"/>
      <c r="BD12" s="151"/>
      <c r="BE12" s="151"/>
      <c r="BF12" s="151"/>
      <c r="BG12" s="152"/>
      <c r="BH12" s="150"/>
      <c r="BI12" s="151"/>
      <c r="BJ12" s="68" t="s">
        <v>10</v>
      </c>
      <c r="BK12" s="153"/>
      <c r="BL12" s="154"/>
      <c r="BM12" s="154"/>
      <c r="BN12" s="154"/>
      <c r="BO12" s="154"/>
      <c r="BP12" s="154"/>
      <c r="BQ12" s="69" t="s">
        <v>7</v>
      </c>
    </row>
    <row r="13" spans="1:69" s="67" customFormat="1" ht="12.1" thickBot="1" x14ac:dyDescent="0.25">
      <c r="A13" s="111" t="s">
        <v>4</v>
      </c>
      <c r="B13" s="112"/>
      <c r="C13" s="113" t="s">
        <v>13</v>
      </c>
      <c r="D13" s="114"/>
      <c r="E13" s="115" t="s">
        <v>99</v>
      </c>
      <c r="F13" s="116"/>
      <c r="G13" s="116"/>
      <c r="H13" s="116"/>
      <c r="I13" s="116"/>
      <c r="J13" s="116"/>
      <c r="K13" s="116"/>
      <c r="L13" s="116"/>
      <c r="M13" s="116"/>
      <c r="N13" s="117"/>
      <c r="O13" s="115" t="s">
        <v>27</v>
      </c>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7"/>
      <c r="AW13" s="113" t="s">
        <v>19</v>
      </c>
      <c r="AX13" s="112"/>
      <c r="AY13" s="112"/>
      <c r="AZ13" s="112"/>
      <c r="BA13" s="112"/>
      <c r="BB13" s="112"/>
      <c r="BC13" s="112"/>
      <c r="BD13" s="112"/>
      <c r="BE13" s="112"/>
      <c r="BF13" s="114"/>
      <c r="BG13" s="118" t="s">
        <v>20</v>
      </c>
      <c r="BH13" s="119"/>
      <c r="BI13" s="119"/>
      <c r="BJ13" s="119"/>
      <c r="BK13" s="119"/>
      <c r="BL13" s="119"/>
      <c r="BM13" s="119"/>
      <c r="BN13" s="120"/>
      <c r="BO13" s="118" t="s">
        <v>8</v>
      </c>
      <c r="BP13" s="119"/>
      <c r="BQ13" s="121"/>
    </row>
    <row r="14" spans="1:69" ht="16.149999999999999" customHeight="1" x14ac:dyDescent="0.2">
      <c r="A14" s="122">
        <f>+A8+1</f>
        <v>31</v>
      </c>
      <c r="B14" s="123"/>
      <c r="C14" s="128">
        <f>VLOOKUP(A14,保険_MST,2,FALSE)</f>
        <v>0</v>
      </c>
      <c r="D14" s="129"/>
      <c r="E14" s="132">
        <f>VLOOKUP(A14,保険_MST,4,FALSE)</f>
        <v>0</v>
      </c>
      <c r="F14" s="133"/>
      <c r="G14" s="133"/>
      <c r="H14" s="133"/>
      <c r="I14" s="133"/>
      <c r="J14" s="133"/>
      <c r="K14" s="133"/>
      <c r="L14" s="133"/>
      <c r="M14" s="133"/>
      <c r="N14" s="134"/>
      <c r="O14" s="135" t="s">
        <v>18</v>
      </c>
      <c r="P14" s="137">
        <f>VLOOKUP(A14,保険_MST,5,FALSE)</f>
        <v>0</v>
      </c>
      <c r="Q14" s="137"/>
      <c r="R14" s="137"/>
      <c r="S14" s="137"/>
      <c r="T14" s="137"/>
      <c r="U14" s="139">
        <f>VLOOKUP(A14,保険_MST,6,FALSE)</f>
        <v>0</v>
      </c>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5">
        <f>VLOOKUP(A14,保険_MST,7,FALSE)</f>
        <v>0</v>
      </c>
      <c r="AX14" s="123"/>
      <c r="AY14" s="123"/>
      <c r="AZ14" s="123"/>
      <c r="BA14" s="123"/>
      <c r="BB14" s="123"/>
      <c r="BC14" s="123"/>
      <c r="BD14" s="123"/>
      <c r="BE14" s="123"/>
      <c r="BF14" s="162"/>
      <c r="BG14" s="164">
        <f>VLOOKUP(A14,保険_MST,8,FALSE)</f>
        <v>0</v>
      </c>
      <c r="BH14" s="165"/>
      <c r="BI14" s="165"/>
      <c r="BJ14" s="165"/>
      <c r="BK14" s="165"/>
      <c r="BL14" s="165"/>
      <c r="BM14" s="165"/>
      <c r="BN14" s="166"/>
      <c r="BO14" s="145">
        <f>VLOOKUP(A14,保険_MST,13,FALSE)</f>
        <v>0</v>
      </c>
      <c r="BP14" s="123"/>
      <c r="BQ14" s="146"/>
    </row>
    <row r="15" spans="1:69" ht="26.5" customHeight="1" x14ac:dyDescent="0.2">
      <c r="A15" s="124"/>
      <c r="B15" s="125"/>
      <c r="C15" s="130"/>
      <c r="D15" s="131"/>
      <c r="E15" s="187">
        <f>VLOOKUP(A14,保険_MST,3,FALSE)</f>
        <v>0</v>
      </c>
      <c r="F15" s="188"/>
      <c r="G15" s="188"/>
      <c r="H15" s="188"/>
      <c r="I15" s="188"/>
      <c r="J15" s="188"/>
      <c r="K15" s="188"/>
      <c r="L15" s="188"/>
      <c r="M15" s="188"/>
      <c r="N15" s="189"/>
      <c r="O15" s="136"/>
      <c r="P15" s="138"/>
      <c r="Q15" s="138"/>
      <c r="R15" s="138"/>
      <c r="S15" s="138"/>
      <c r="T15" s="138"/>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2"/>
      <c r="AW15" s="147"/>
      <c r="AX15" s="148"/>
      <c r="AY15" s="148"/>
      <c r="AZ15" s="148"/>
      <c r="BA15" s="148"/>
      <c r="BB15" s="148"/>
      <c r="BC15" s="148"/>
      <c r="BD15" s="148"/>
      <c r="BE15" s="148"/>
      <c r="BF15" s="163"/>
      <c r="BG15" s="167"/>
      <c r="BH15" s="168"/>
      <c r="BI15" s="168"/>
      <c r="BJ15" s="168"/>
      <c r="BK15" s="168"/>
      <c r="BL15" s="168"/>
      <c r="BM15" s="168"/>
      <c r="BN15" s="169"/>
      <c r="BO15" s="147"/>
      <c r="BP15" s="148"/>
      <c r="BQ15" s="149"/>
    </row>
    <row r="16" spans="1:69" ht="37.450000000000003" customHeight="1" x14ac:dyDescent="0.2">
      <c r="A16" s="124"/>
      <c r="B16" s="125"/>
      <c r="C16" s="224" t="s">
        <v>12</v>
      </c>
      <c r="D16" s="170"/>
      <c r="E16" s="170"/>
      <c r="F16" s="170"/>
      <c r="G16" s="156" t="s">
        <v>98</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7"/>
      <c r="AW16" s="170" t="s">
        <v>92</v>
      </c>
      <c r="AX16" s="170"/>
      <c r="AY16" s="170"/>
      <c r="AZ16" s="156" t="s">
        <v>93</v>
      </c>
      <c r="BA16" s="156"/>
      <c r="BB16" s="156"/>
      <c r="BC16" s="156"/>
      <c r="BD16" s="156"/>
      <c r="BE16" s="156"/>
      <c r="BF16" s="156"/>
      <c r="BG16" s="156"/>
      <c r="BH16" s="156"/>
      <c r="BI16" s="156"/>
      <c r="BJ16" s="156"/>
      <c r="BK16" s="156"/>
      <c r="BL16" s="156"/>
      <c r="BM16" s="156"/>
      <c r="BN16" s="156"/>
      <c r="BO16" s="156"/>
      <c r="BP16" s="156"/>
      <c r="BQ16" s="171"/>
    </row>
    <row r="17" spans="1:69" ht="13.4" customHeight="1" x14ac:dyDescent="0.2">
      <c r="A17" s="124"/>
      <c r="B17" s="125"/>
      <c r="C17" s="158"/>
      <c r="D17" s="159"/>
      <c r="E17" s="172" t="s">
        <v>64</v>
      </c>
      <c r="F17" s="173"/>
      <c r="G17" s="173"/>
      <c r="H17" s="173"/>
      <c r="I17" s="173"/>
      <c r="J17" s="173"/>
      <c r="K17" s="173"/>
      <c r="L17" s="173"/>
      <c r="M17" s="173"/>
      <c r="N17" s="173"/>
      <c r="O17" s="174"/>
      <c r="P17" s="172" t="s">
        <v>9</v>
      </c>
      <c r="Q17" s="173"/>
      <c r="R17" s="173"/>
      <c r="S17" s="173"/>
      <c r="T17" s="173"/>
      <c r="U17" s="173"/>
      <c r="V17" s="173"/>
      <c r="W17" s="173"/>
      <c r="X17" s="173"/>
      <c r="Y17" s="173"/>
      <c r="Z17" s="174"/>
      <c r="AA17" s="172" t="s">
        <v>11</v>
      </c>
      <c r="AB17" s="173"/>
      <c r="AC17" s="173"/>
      <c r="AD17" s="173"/>
      <c r="AE17" s="173"/>
      <c r="AF17" s="173"/>
      <c r="AG17" s="173"/>
      <c r="AH17" s="173"/>
      <c r="AI17" s="173"/>
      <c r="AJ17" s="173"/>
      <c r="AK17" s="174"/>
      <c r="AL17" s="172" t="s">
        <v>21</v>
      </c>
      <c r="AM17" s="173"/>
      <c r="AN17" s="173"/>
      <c r="AO17" s="173"/>
      <c r="AP17" s="173"/>
      <c r="AQ17" s="173"/>
      <c r="AR17" s="173"/>
      <c r="AS17" s="173"/>
      <c r="AT17" s="173"/>
      <c r="AU17" s="173"/>
      <c r="AV17" s="174"/>
      <c r="AW17" s="159"/>
      <c r="AX17" s="222"/>
      <c r="AY17" s="172" t="s">
        <v>94</v>
      </c>
      <c r="AZ17" s="173"/>
      <c r="BA17" s="173"/>
      <c r="BB17" s="173"/>
      <c r="BC17" s="173"/>
      <c r="BD17" s="173"/>
      <c r="BE17" s="173"/>
      <c r="BF17" s="173"/>
      <c r="BG17" s="174"/>
      <c r="BH17" s="172" t="s">
        <v>22</v>
      </c>
      <c r="BI17" s="173"/>
      <c r="BJ17" s="174"/>
      <c r="BK17" s="172" t="s">
        <v>23</v>
      </c>
      <c r="BL17" s="173"/>
      <c r="BM17" s="173"/>
      <c r="BN17" s="173"/>
      <c r="BO17" s="173"/>
      <c r="BP17" s="173"/>
      <c r="BQ17" s="221"/>
    </row>
    <row r="18" spans="1:69" ht="23.65" customHeight="1" thickBot="1" x14ac:dyDescent="0.25">
      <c r="A18" s="126"/>
      <c r="B18" s="127"/>
      <c r="C18" s="160"/>
      <c r="D18" s="161"/>
      <c r="E18" s="155" t="s">
        <v>24</v>
      </c>
      <c r="F18" s="176"/>
      <c r="G18" s="176"/>
      <c r="H18" s="154"/>
      <c r="I18" s="154"/>
      <c r="J18" s="154"/>
      <c r="K18" s="154"/>
      <c r="L18" s="154"/>
      <c r="M18" s="154"/>
      <c r="N18" s="176" t="s">
        <v>25</v>
      </c>
      <c r="O18" s="177"/>
      <c r="P18" s="155" t="s">
        <v>24</v>
      </c>
      <c r="Q18" s="176"/>
      <c r="R18" s="176"/>
      <c r="S18" s="154"/>
      <c r="T18" s="154"/>
      <c r="U18" s="154"/>
      <c r="V18" s="154"/>
      <c r="W18" s="154"/>
      <c r="X18" s="154"/>
      <c r="Y18" s="176" t="s">
        <v>7</v>
      </c>
      <c r="Z18" s="177"/>
      <c r="AA18" s="155" t="s">
        <v>24</v>
      </c>
      <c r="AB18" s="176"/>
      <c r="AC18" s="176"/>
      <c r="AD18" s="154"/>
      <c r="AE18" s="154"/>
      <c r="AF18" s="154"/>
      <c r="AG18" s="154"/>
      <c r="AH18" s="154"/>
      <c r="AI18" s="154"/>
      <c r="AJ18" s="176" t="s">
        <v>7</v>
      </c>
      <c r="AK18" s="177"/>
      <c r="AL18" s="155" t="s">
        <v>24</v>
      </c>
      <c r="AM18" s="143"/>
      <c r="AN18" s="143"/>
      <c r="AO18" s="154"/>
      <c r="AP18" s="154"/>
      <c r="AQ18" s="154"/>
      <c r="AR18" s="154"/>
      <c r="AS18" s="154"/>
      <c r="AT18" s="154"/>
      <c r="AU18" s="143" t="s">
        <v>25</v>
      </c>
      <c r="AV18" s="144"/>
      <c r="AW18" s="161"/>
      <c r="AX18" s="223"/>
      <c r="AY18" s="150"/>
      <c r="AZ18" s="151"/>
      <c r="BA18" s="151"/>
      <c r="BB18" s="151"/>
      <c r="BC18" s="151"/>
      <c r="BD18" s="151"/>
      <c r="BE18" s="151"/>
      <c r="BF18" s="151"/>
      <c r="BG18" s="152"/>
      <c r="BH18" s="150"/>
      <c r="BI18" s="151"/>
      <c r="BJ18" s="68" t="s">
        <v>10</v>
      </c>
      <c r="BK18" s="153"/>
      <c r="BL18" s="154"/>
      <c r="BM18" s="154"/>
      <c r="BN18" s="154"/>
      <c r="BO18" s="154"/>
      <c r="BP18" s="154"/>
      <c r="BQ18" s="69" t="s">
        <v>7</v>
      </c>
    </row>
    <row r="19" spans="1:69" s="67" customFormat="1" ht="12.1" thickBot="1" x14ac:dyDescent="0.25">
      <c r="A19" s="111" t="s">
        <v>4</v>
      </c>
      <c r="B19" s="112"/>
      <c r="C19" s="113" t="s">
        <v>13</v>
      </c>
      <c r="D19" s="114"/>
      <c r="E19" s="115" t="s">
        <v>99</v>
      </c>
      <c r="F19" s="116"/>
      <c r="G19" s="116"/>
      <c r="H19" s="116"/>
      <c r="I19" s="116"/>
      <c r="J19" s="116"/>
      <c r="K19" s="116"/>
      <c r="L19" s="116"/>
      <c r="M19" s="116"/>
      <c r="N19" s="117"/>
      <c r="O19" s="115" t="s">
        <v>27</v>
      </c>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7"/>
      <c r="AW19" s="113" t="s">
        <v>19</v>
      </c>
      <c r="AX19" s="112"/>
      <c r="AY19" s="112"/>
      <c r="AZ19" s="112"/>
      <c r="BA19" s="112"/>
      <c r="BB19" s="112"/>
      <c r="BC19" s="112"/>
      <c r="BD19" s="112"/>
      <c r="BE19" s="112"/>
      <c r="BF19" s="114"/>
      <c r="BG19" s="118" t="s">
        <v>20</v>
      </c>
      <c r="BH19" s="119"/>
      <c r="BI19" s="119"/>
      <c r="BJ19" s="119"/>
      <c r="BK19" s="119"/>
      <c r="BL19" s="119"/>
      <c r="BM19" s="119"/>
      <c r="BN19" s="120"/>
      <c r="BO19" s="118" t="s">
        <v>8</v>
      </c>
      <c r="BP19" s="119"/>
      <c r="BQ19" s="121"/>
    </row>
    <row r="20" spans="1:69" ht="16.149999999999999" customHeight="1" x14ac:dyDescent="0.2">
      <c r="A20" s="122">
        <f>+A14+1</f>
        <v>32</v>
      </c>
      <c r="B20" s="123"/>
      <c r="C20" s="128">
        <f>VLOOKUP(A20,保険_MST,2,FALSE)</f>
        <v>0</v>
      </c>
      <c r="D20" s="129"/>
      <c r="E20" s="132">
        <f>VLOOKUP(A20,保険_MST,4,FALSE)</f>
        <v>0</v>
      </c>
      <c r="F20" s="133"/>
      <c r="G20" s="133"/>
      <c r="H20" s="133"/>
      <c r="I20" s="133"/>
      <c r="J20" s="133"/>
      <c r="K20" s="133"/>
      <c r="L20" s="133"/>
      <c r="M20" s="133"/>
      <c r="N20" s="134"/>
      <c r="O20" s="135" t="s">
        <v>18</v>
      </c>
      <c r="P20" s="137">
        <f>VLOOKUP(A20,保険_MST,5,FALSE)</f>
        <v>0</v>
      </c>
      <c r="Q20" s="137"/>
      <c r="R20" s="137"/>
      <c r="S20" s="137"/>
      <c r="T20" s="137"/>
      <c r="U20" s="139">
        <f>VLOOKUP(A20,保険_MST,6,FALSE)</f>
        <v>0</v>
      </c>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5">
        <f>VLOOKUP(A20,保険_MST,7,FALSE)</f>
        <v>0</v>
      </c>
      <c r="AX20" s="123"/>
      <c r="AY20" s="123"/>
      <c r="AZ20" s="123"/>
      <c r="BA20" s="123"/>
      <c r="BB20" s="123"/>
      <c r="BC20" s="123"/>
      <c r="BD20" s="123"/>
      <c r="BE20" s="123"/>
      <c r="BF20" s="162"/>
      <c r="BG20" s="164">
        <f>VLOOKUP(A20,保険_MST,8,FALSE)</f>
        <v>0</v>
      </c>
      <c r="BH20" s="165"/>
      <c r="BI20" s="165"/>
      <c r="BJ20" s="165"/>
      <c r="BK20" s="165"/>
      <c r="BL20" s="165"/>
      <c r="BM20" s="165"/>
      <c r="BN20" s="166"/>
      <c r="BO20" s="145">
        <f>VLOOKUP(A20,保険_MST,13,FALSE)</f>
        <v>0</v>
      </c>
      <c r="BP20" s="123"/>
      <c r="BQ20" s="146"/>
    </row>
    <row r="21" spans="1:69" ht="26.5" customHeight="1" x14ac:dyDescent="0.2">
      <c r="A21" s="124"/>
      <c r="B21" s="125"/>
      <c r="C21" s="130"/>
      <c r="D21" s="131"/>
      <c r="E21" s="187">
        <f>VLOOKUP(A20,保険_MST,3,FALSE)</f>
        <v>0</v>
      </c>
      <c r="F21" s="188"/>
      <c r="G21" s="188"/>
      <c r="H21" s="188"/>
      <c r="I21" s="188"/>
      <c r="J21" s="188"/>
      <c r="K21" s="188"/>
      <c r="L21" s="188"/>
      <c r="M21" s="188"/>
      <c r="N21" s="189"/>
      <c r="O21" s="136"/>
      <c r="P21" s="138"/>
      <c r="Q21" s="138"/>
      <c r="R21" s="138"/>
      <c r="S21" s="138"/>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2"/>
      <c r="AW21" s="147"/>
      <c r="AX21" s="148"/>
      <c r="AY21" s="148"/>
      <c r="AZ21" s="148"/>
      <c r="BA21" s="148"/>
      <c r="BB21" s="148"/>
      <c r="BC21" s="148"/>
      <c r="BD21" s="148"/>
      <c r="BE21" s="148"/>
      <c r="BF21" s="163"/>
      <c r="BG21" s="167"/>
      <c r="BH21" s="168"/>
      <c r="BI21" s="168"/>
      <c r="BJ21" s="168"/>
      <c r="BK21" s="168"/>
      <c r="BL21" s="168"/>
      <c r="BM21" s="168"/>
      <c r="BN21" s="169"/>
      <c r="BO21" s="147"/>
      <c r="BP21" s="148"/>
      <c r="BQ21" s="149"/>
    </row>
    <row r="22" spans="1:69" ht="37.450000000000003" customHeight="1" x14ac:dyDescent="0.2">
      <c r="A22" s="124"/>
      <c r="B22" s="125"/>
      <c r="C22" s="224" t="s">
        <v>12</v>
      </c>
      <c r="D22" s="170"/>
      <c r="E22" s="170"/>
      <c r="F22" s="170"/>
      <c r="G22" s="156" t="s">
        <v>98</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7"/>
      <c r="AW22" s="170" t="s">
        <v>92</v>
      </c>
      <c r="AX22" s="170"/>
      <c r="AY22" s="170"/>
      <c r="AZ22" s="156" t="s">
        <v>93</v>
      </c>
      <c r="BA22" s="156"/>
      <c r="BB22" s="156"/>
      <c r="BC22" s="156"/>
      <c r="BD22" s="156"/>
      <c r="BE22" s="156"/>
      <c r="BF22" s="156"/>
      <c r="BG22" s="156"/>
      <c r="BH22" s="156"/>
      <c r="BI22" s="156"/>
      <c r="BJ22" s="156"/>
      <c r="BK22" s="156"/>
      <c r="BL22" s="156"/>
      <c r="BM22" s="156"/>
      <c r="BN22" s="156"/>
      <c r="BO22" s="156"/>
      <c r="BP22" s="156"/>
      <c r="BQ22" s="171"/>
    </row>
    <row r="23" spans="1:69" ht="13.4" customHeight="1" x14ac:dyDescent="0.2">
      <c r="A23" s="124"/>
      <c r="B23" s="125"/>
      <c r="C23" s="158"/>
      <c r="D23" s="159"/>
      <c r="E23" s="172" t="s">
        <v>64</v>
      </c>
      <c r="F23" s="173"/>
      <c r="G23" s="173"/>
      <c r="H23" s="173"/>
      <c r="I23" s="173"/>
      <c r="J23" s="173"/>
      <c r="K23" s="173"/>
      <c r="L23" s="173"/>
      <c r="M23" s="173"/>
      <c r="N23" s="173"/>
      <c r="O23" s="174"/>
      <c r="P23" s="172" t="s">
        <v>9</v>
      </c>
      <c r="Q23" s="173"/>
      <c r="R23" s="173"/>
      <c r="S23" s="173"/>
      <c r="T23" s="173"/>
      <c r="U23" s="173"/>
      <c r="V23" s="173"/>
      <c r="W23" s="173"/>
      <c r="X23" s="173"/>
      <c r="Y23" s="173"/>
      <c r="Z23" s="174"/>
      <c r="AA23" s="172" t="s">
        <v>11</v>
      </c>
      <c r="AB23" s="173"/>
      <c r="AC23" s="173"/>
      <c r="AD23" s="173"/>
      <c r="AE23" s="173"/>
      <c r="AF23" s="173"/>
      <c r="AG23" s="173"/>
      <c r="AH23" s="173"/>
      <c r="AI23" s="173"/>
      <c r="AJ23" s="173"/>
      <c r="AK23" s="174"/>
      <c r="AL23" s="172" t="s">
        <v>21</v>
      </c>
      <c r="AM23" s="173"/>
      <c r="AN23" s="173"/>
      <c r="AO23" s="173"/>
      <c r="AP23" s="173"/>
      <c r="AQ23" s="173"/>
      <c r="AR23" s="173"/>
      <c r="AS23" s="173"/>
      <c r="AT23" s="173"/>
      <c r="AU23" s="173"/>
      <c r="AV23" s="174"/>
      <c r="AW23" s="159"/>
      <c r="AX23" s="222"/>
      <c r="AY23" s="172" t="s">
        <v>94</v>
      </c>
      <c r="AZ23" s="173"/>
      <c r="BA23" s="173"/>
      <c r="BB23" s="173"/>
      <c r="BC23" s="173"/>
      <c r="BD23" s="173"/>
      <c r="BE23" s="173"/>
      <c r="BF23" s="173"/>
      <c r="BG23" s="174"/>
      <c r="BH23" s="172" t="s">
        <v>22</v>
      </c>
      <c r="BI23" s="173"/>
      <c r="BJ23" s="174"/>
      <c r="BK23" s="172" t="s">
        <v>23</v>
      </c>
      <c r="BL23" s="173"/>
      <c r="BM23" s="173"/>
      <c r="BN23" s="173"/>
      <c r="BO23" s="173"/>
      <c r="BP23" s="173"/>
      <c r="BQ23" s="221"/>
    </row>
    <row r="24" spans="1:69" ht="23.65" customHeight="1" thickBot="1" x14ac:dyDescent="0.25">
      <c r="A24" s="126"/>
      <c r="B24" s="127"/>
      <c r="C24" s="160"/>
      <c r="D24" s="161"/>
      <c r="E24" s="155" t="s">
        <v>24</v>
      </c>
      <c r="F24" s="176"/>
      <c r="G24" s="176"/>
      <c r="H24" s="154"/>
      <c r="I24" s="154"/>
      <c r="J24" s="154"/>
      <c r="K24" s="154"/>
      <c r="L24" s="154"/>
      <c r="M24" s="154"/>
      <c r="N24" s="176" t="s">
        <v>25</v>
      </c>
      <c r="O24" s="177"/>
      <c r="P24" s="155" t="s">
        <v>24</v>
      </c>
      <c r="Q24" s="176"/>
      <c r="R24" s="176"/>
      <c r="S24" s="154"/>
      <c r="T24" s="154"/>
      <c r="U24" s="154"/>
      <c r="V24" s="154"/>
      <c r="W24" s="154"/>
      <c r="X24" s="154"/>
      <c r="Y24" s="176" t="s">
        <v>7</v>
      </c>
      <c r="Z24" s="177"/>
      <c r="AA24" s="155" t="s">
        <v>24</v>
      </c>
      <c r="AB24" s="176"/>
      <c r="AC24" s="176"/>
      <c r="AD24" s="154"/>
      <c r="AE24" s="154"/>
      <c r="AF24" s="154"/>
      <c r="AG24" s="154"/>
      <c r="AH24" s="154"/>
      <c r="AI24" s="154"/>
      <c r="AJ24" s="176" t="s">
        <v>7</v>
      </c>
      <c r="AK24" s="177"/>
      <c r="AL24" s="155" t="s">
        <v>24</v>
      </c>
      <c r="AM24" s="143"/>
      <c r="AN24" s="143"/>
      <c r="AO24" s="154"/>
      <c r="AP24" s="154"/>
      <c r="AQ24" s="154"/>
      <c r="AR24" s="154"/>
      <c r="AS24" s="154"/>
      <c r="AT24" s="154"/>
      <c r="AU24" s="143" t="s">
        <v>25</v>
      </c>
      <c r="AV24" s="144"/>
      <c r="AW24" s="161"/>
      <c r="AX24" s="223"/>
      <c r="AY24" s="150"/>
      <c r="AZ24" s="151"/>
      <c r="BA24" s="151"/>
      <c r="BB24" s="151"/>
      <c r="BC24" s="151"/>
      <c r="BD24" s="151"/>
      <c r="BE24" s="151"/>
      <c r="BF24" s="151"/>
      <c r="BG24" s="152"/>
      <c r="BH24" s="150"/>
      <c r="BI24" s="151"/>
      <c r="BJ24" s="68" t="s">
        <v>10</v>
      </c>
      <c r="BK24" s="153"/>
      <c r="BL24" s="154"/>
      <c r="BM24" s="154"/>
      <c r="BN24" s="154"/>
      <c r="BO24" s="154"/>
      <c r="BP24" s="154"/>
      <c r="BQ24" s="69" t="s">
        <v>7</v>
      </c>
    </row>
    <row r="25" spans="1:69" s="67" customFormat="1" ht="12.1" thickBot="1" x14ac:dyDescent="0.25">
      <c r="A25" s="111" t="s">
        <v>4</v>
      </c>
      <c r="B25" s="112"/>
      <c r="C25" s="113" t="s">
        <v>13</v>
      </c>
      <c r="D25" s="114"/>
      <c r="E25" s="115" t="s">
        <v>99</v>
      </c>
      <c r="F25" s="116"/>
      <c r="G25" s="116"/>
      <c r="H25" s="116"/>
      <c r="I25" s="116"/>
      <c r="J25" s="116"/>
      <c r="K25" s="116"/>
      <c r="L25" s="116"/>
      <c r="M25" s="116"/>
      <c r="N25" s="117"/>
      <c r="O25" s="115" t="s">
        <v>27</v>
      </c>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7"/>
      <c r="AW25" s="113" t="s">
        <v>19</v>
      </c>
      <c r="AX25" s="112"/>
      <c r="AY25" s="112"/>
      <c r="AZ25" s="112"/>
      <c r="BA25" s="112"/>
      <c r="BB25" s="112"/>
      <c r="BC25" s="112"/>
      <c r="BD25" s="112"/>
      <c r="BE25" s="112"/>
      <c r="BF25" s="114"/>
      <c r="BG25" s="118" t="s">
        <v>20</v>
      </c>
      <c r="BH25" s="119"/>
      <c r="BI25" s="119"/>
      <c r="BJ25" s="119"/>
      <c r="BK25" s="119"/>
      <c r="BL25" s="119"/>
      <c r="BM25" s="119"/>
      <c r="BN25" s="120"/>
      <c r="BO25" s="118" t="s">
        <v>8</v>
      </c>
      <c r="BP25" s="119"/>
      <c r="BQ25" s="121"/>
    </row>
    <row r="26" spans="1:69" ht="16.149999999999999" customHeight="1" x14ac:dyDescent="0.2">
      <c r="A26" s="122">
        <f>+A20+1</f>
        <v>33</v>
      </c>
      <c r="B26" s="123"/>
      <c r="C26" s="128">
        <f>VLOOKUP(A26,保険_MST,2,FALSE)</f>
        <v>0</v>
      </c>
      <c r="D26" s="129"/>
      <c r="E26" s="132">
        <f>VLOOKUP(A26,保険_MST,4,FALSE)</f>
        <v>0</v>
      </c>
      <c r="F26" s="133"/>
      <c r="G26" s="133"/>
      <c r="H26" s="133"/>
      <c r="I26" s="133"/>
      <c r="J26" s="133"/>
      <c r="K26" s="133"/>
      <c r="L26" s="133"/>
      <c r="M26" s="133"/>
      <c r="N26" s="134"/>
      <c r="O26" s="135" t="s">
        <v>18</v>
      </c>
      <c r="P26" s="137">
        <f>VLOOKUP(A26,保険_MST,5,FALSE)</f>
        <v>0</v>
      </c>
      <c r="Q26" s="137"/>
      <c r="R26" s="137"/>
      <c r="S26" s="137"/>
      <c r="T26" s="137"/>
      <c r="U26" s="139">
        <f>VLOOKUP(A26,保険_MST,6,FALSE)</f>
        <v>0</v>
      </c>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40"/>
      <c r="AW26" s="145">
        <f>VLOOKUP(A26,保険_MST,7,FALSE)</f>
        <v>0</v>
      </c>
      <c r="AX26" s="123"/>
      <c r="AY26" s="123"/>
      <c r="AZ26" s="123"/>
      <c r="BA26" s="123"/>
      <c r="BB26" s="123"/>
      <c r="BC26" s="123"/>
      <c r="BD26" s="123"/>
      <c r="BE26" s="123"/>
      <c r="BF26" s="162"/>
      <c r="BG26" s="164">
        <f>VLOOKUP(A26,保険_MST,8,FALSE)</f>
        <v>0</v>
      </c>
      <c r="BH26" s="165"/>
      <c r="BI26" s="165"/>
      <c r="BJ26" s="165"/>
      <c r="BK26" s="165"/>
      <c r="BL26" s="165"/>
      <c r="BM26" s="165"/>
      <c r="BN26" s="166"/>
      <c r="BO26" s="145">
        <f>VLOOKUP(A26,保険_MST,13,FALSE)</f>
        <v>0</v>
      </c>
      <c r="BP26" s="123"/>
      <c r="BQ26" s="146"/>
    </row>
    <row r="27" spans="1:69" ht="26.5" customHeight="1" x14ac:dyDescent="0.2">
      <c r="A27" s="124"/>
      <c r="B27" s="125"/>
      <c r="C27" s="130"/>
      <c r="D27" s="131"/>
      <c r="E27" s="187">
        <f>VLOOKUP(A26,保険_MST,3,FALSE)</f>
        <v>0</v>
      </c>
      <c r="F27" s="188"/>
      <c r="G27" s="188"/>
      <c r="H27" s="188"/>
      <c r="I27" s="188"/>
      <c r="J27" s="188"/>
      <c r="K27" s="188"/>
      <c r="L27" s="188"/>
      <c r="M27" s="188"/>
      <c r="N27" s="189"/>
      <c r="O27" s="136"/>
      <c r="P27" s="138"/>
      <c r="Q27" s="138"/>
      <c r="R27" s="138"/>
      <c r="S27" s="138"/>
      <c r="T27" s="138"/>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147"/>
      <c r="AX27" s="148"/>
      <c r="AY27" s="148"/>
      <c r="AZ27" s="148"/>
      <c r="BA27" s="148"/>
      <c r="BB27" s="148"/>
      <c r="BC27" s="148"/>
      <c r="BD27" s="148"/>
      <c r="BE27" s="148"/>
      <c r="BF27" s="163"/>
      <c r="BG27" s="167"/>
      <c r="BH27" s="168"/>
      <c r="BI27" s="168"/>
      <c r="BJ27" s="168"/>
      <c r="BK27" s="168"/>
      <c r="BL27" s="168"/>
      <c r="BM27" s="168"/>
      <c r="BN27" s="169"/>
      <c r="BO27" s="147"/>
      <c r="BP27" s="148"/>
      <c r="BQ27" s="149"/>
    </row>
    <row r="28" spans="1:69" ht="37.450000000000003" customHeight="1" x14ac:dyDescent="0.2">
      <c r="A28" s="124"/>
      <c r="B28" s="125"/>
      <c r="C28" s="224" t="s">
        <v>12</v>
      </c>
      <c r="D28" s="170"/>
      <c r="E28" s="170"/>
      <c r="F28" s="170"/>
      <c r="G28" s="156" t="s">
        <v>98</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7"/>
      <c r="AW28" s="170" t="s">
        <v>92</v>
      </c>
      <c r="AX28" s="170"/>
      <c r="AY28" s="170"/>
      <c r="AZ28" s="156" t="s">
        <v>93</v>
      </c>
      <c r="BA28" s="156"/>
      <c r="BB28" s="156"/>
      <c r="BC28" s="156"/>
      <c r="BD28" s="156"/>
      <c r="BE28" s="156"/>
      <c r="BF28" s="156"/>
      <c r="BG28" s="156"/>
      <c r="BH28" s="156"/>
      <c r="BI28" s="156"/>
      <c r="BJ28" s="156"/>
      <c r="BK28" s="156"/>
      <c r="BL28" s="156"/>
      <c r="BM28" s="156"/>
      <c r="BN28" s="156"/>
      <c r="BO28" s="156"/>
      <c r="BP28" s="156"/>
      <c r="BQ28" s="171"/>
    </row>
    <row r="29" spans="1:69" ht="13.4" customHeight="1" x14ac:dyDescent="0.2">
      <c r="A29" s="124"/>
      <c r="B29" s="125"/>
      <c r="C29" s="158"/>
      <c r="D29" s="159"/>
      <c r="E29" s="172" t="s">
        <v>64</v>
      </c>
      <c r="F29" s="173"/>
      <c r="G29" s="173"/>
      <c r="H29" s="173"/>
      <c r="I29" s="173"/>
      <c r="J29" s="173"/>
      <c r="K29" s="173"/>
      <c r="L29" s="173"/>
      <c r="M29" s="173"/>
      <c r="N29" s="173"/>
      <c r="O29" s="174"/>
      <c r="P29" s="172" t="s">
        <v>9</v>
      </c>
      <c r="Q29" s="173"/>
      <c r="R29" s="173"/>
      <c r="S29" s="173"/>
      <c r="T29" s="173"/>
      <c r="U29" s="173"/>
      <c r="V29" s="173"/>
      <c r="W29" s="173"/>
      <c r="X29" s="173"/>
      <c r="Y29" s="173"/>
      <c r="Z29" s="174"/>
      <c r="AA29" s="172" t="s">
        <v>11</v>
      </c>
      <c r="AB29" s="173"/>
      <c r="AC29" s="173"/>
      <c r="AD29" s="173"/>
      <c r="AE29" s="173"/>
      <c r="AF29" s="173"/>
      <c r="AG29" s="173"/>
      <c r="AH29" s="173"/>
      <c r="AI29" s="173"/>
      <c r="AJ29" s="173"/>
      <c r="AK29" s="174"/>
      <c r="AL29" s="172" t="s">
        <v>21</v>
      </c>
      <c r="AM29" s="173"/>
      <c r="AN29" s="173"/>
      <c r="AO29" s="173"/>
      <c r="AP29" s="173"/>
      <c r="AQ29" s="173"/>
      <c r="AR29" s="173"/>
      <c r="AS29" s="173"/>
      <c r="AT29" s="173"/>
      <c r="AU29" s="173"/>
      <c r="AV29" s="174"/>
      <c r="AW29" s="159"/>
      <c r="AX29" s="222"/>
      <c r="AY29" s="172" t="s">
        <v>94</v>
      </c>
      <c r="AZ29" s="173"/>
      <c r="BA29" s="173"/>
      <c r="BB29" s="173"/>
      <c r="BC29" s="173"/>
      <c r="BD29" s="173"/>
      <c r="BE29" s="173"/>
      <c r="BF29" s="173"/>
      <c r="BG29" s="174"/>
      <c r="BH29" s="172" t="s">
        <v>22</v>
      </c>
      <c r="BI29" s="173"/>
      <c r="BJ29" s="174"/>
      <c r="BK29" s="172" t="s">
        <v>23</v>
      </c>
      <c r="BL29" s="173"/>
      <c r="BM29" s="173"/>
      <c r="BN29" s="173"/>
      <c r="BO29" s="173"/>
      <c r="BP29" s="173"/>
      <c r="BQ29" s="221"/>
    </row>
    <row r="30" spans="1:69" ht="23.65" customHeight="1" thickBot="1" x14ac:dyDescent="0.25">
      <c r="A30" s="126"/>
      <c r="B30" s="127"/>
      <c r="C30" s="160"/>
      <c r="D30" s="161"/>
      <c r="E30" s="155" t="s">
        <v>24</v>
      </c>
      <c r="F30" s="176"/>
      <c r="G30" s="176"/>
      <c r="H30" s="154"/>
      <c r="I30" s="154"/>
      <c r="J30" s="154"/>
      <c r="K30" s="154"/>
      <c r="L30" s="154"/>
      <c r="M30" s="154"/>
      <c r="N30" s="176" t="s">
        <v>25</v>
      </c>
      <c r="O30" s="177"/>
      <c r="P30" s="155" t="s">
        <v>24</v>
      </c>
      <c r="Q30" s="176"/>
      <c r="R30" s="176"/>
      <c r="S30" s="154"/>
      <c r="T30" s="154"/>
      <c r="U30" s="154"/>
      <c r="V30" s="154"/>
      <c r="W30" s="154"/>
      <c r="X30" s="154"/>
      <c r="Y30" s="176" t="s">
        <v>7</v>
      </c>
      <c r="Z30" s="177"/>
      <c r="AA30" s="155" t="s">
        <v>24</v>
      </c>
      <c r="AB30" s="176"/>
      <c r="AC30" s="176"/>
      <c r="AD30" s="154"/>
      <c r="AE30" s="154"/>
      <c r="AF30" s="154"/>
      <c r="AG30" s="154"/>
      <c r="AH30" s="154"/>
      <c r="AI30" s="154"/>
      <c r="AJ30" s="176" t="s">
        <v>7</v>
      </c>
      <c r="AK30" s="177"/>
      <c r="AL30" s="155" t="s">
        <v>24</v>
      </c>
      <c r="AM30" s="143"/>
      <c r="AN30" s="143"/>
      <c r="AO30" s="154"/>
      <c r="AP30" s="154"/>
      <c r="AQ30" s="154"/>
      <c r="AR30" s="154"/>
      <c r="AS30" s="154"/>
      <c r="AT30" s="154"/>
      <c r="AU30" s="143" t="s">
        <v>25</v>
      </c>
      <c r="AV30" s="144"/>
      <c r="AW30" s="161"/>
      <c r="AX30" s="223"/>
      <c r="AY30" s="150"/>
      <c r="AZ30" s="151"/>
      <c r="BA30" s="151"/>
      <c r="BB30" s="151"/>
      <c r="BC30" s="151"/>
      <c r="BD30" s="151"/>
      <c r="BE30" s="151"/>
      <c r="BF30" s="151"/>
      <c r="BG30" s="152"/>
      <c r="BH30" s="150"/>
      <c r="BI30" s="151"/>
      <c r="BJ30" s="68" t="s">
        <v>10</v>
      </c>
      <c r="BK30" s="153"/>
      <c r="BL30" s="154"/>
      <c r="BM30" s="154"/>
      <c r="BN30" s="154"/>
      <c r="BO30" s="154"/>
      <c r="BP30" s="154"/>
      <c r="BQ30" s="69" t="s">
        <v>7</v>
      </c>
    </row>
    <row r="31" spans="1:69" s="67" customFormat="1" ht="12.1" thickBot="1" x14ac:dyDescent="0.25">
      <c r="A31" s="111" t="s">
        <v>4</v>
      </c>
      <c r="B31" s="112"/>
      <c r="C31" s="113" t="s">
        <v>13</v>
      </c>
      <c r="D31" s="114"/>
      <c r="E31" s="115" t="s">
        <v>99</v>
      </c>
      <c r="F31" s="116"/>
      <c r="G31" s="116"/>
      <c r="H31" s="116"/>
      <c r="I31" s="116"/>
      <c r="J31" s="116"/>
      <c r="K31" s="116"/>
      <c r="L31" s="116"/>
      <c r="M31" s="116"/>
      <c r="N31" s="117"/>
      <c r="O31" s="115" t="s">
        <v>27</v>
      </c>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7"/>
      <c r="AW31" s="113" t="s">
        <v>19</v>
      </c>
      <c r="AX31" s="112"/>
      <c r="AY31" s="112"/>
      <c r="AZ31" s="112"/>
      <c r="BA31" s="112"/>
      <c r="BB31" s="112"/>
      <c r="BC31" s="112"/>
      <c r="BD31" s="112"/>
      <c r="BE31" s="112"/>
      <c r="BF31" s="114"/>
      <c r="BG31" s="118" t="s">
        <v>20</v>
      </c>
      <c r="BH31" s="119"/>
      <c r="BI31" s="119"/>
      <c r="BJ31" s="119"/>
      <c r="BK31" s="119"/>
      <c r="BL31" s="119"/>
      <c r="BM31" s="119"/>
      <c r="BN31" s="120"/>
      <c r="BO31" s="118" t="s">
        <v>8</v>
      </c>
      <c r="BP31" s="119"/>
      <c r="BQ31" s="121"/>
    </row>
    <row r="32" spans="1:69" ht="16.149999999999999" customHeight="1" x14ac:dyDescent="0.2">
      <c r="A32" s="122">
        <f>+A26+1</f>
        <v>34</v>
      </c>
      <c r="B32" s="123"/>
      <c r="C32" s="128">
        <f>VLOOKUP(A32,保険_MST,2,FALSE)</f>
        <v>0</v>
      </c>
      <c r="D32" s="129"/>
      <c r="E32" s="132">
        <f>VLOOKUP(A32,保険_MST,4,FALSE)</f>
        <v>0</v>
      </c>
      <c r="F32" s="133"/>
      <c r="G32" s="133"/>
      <c r="H32" s="133"/>
      <c r="I32" s="133"/>
      <c r="J32" s="133"/>
      <c r="K32" s="133"/>
      <c r="L32" s="133"/>
      <c r="M32" s="133"/>
      <c r="N32" s="134"/>
      <c r="O32" s="135" t="s">
        <v>18</v>
      </c>
      <c r="P32" s="137">
        <f>VLOOKUP(A32,保険_MST,5,FALSE)</f>
        <v>0</v>
      </c>
      <c r="Q32" s="137"/>
      <c r="R32" s="137"/>
      <c r="S32" s="137"/>
      <c r="T32" s="137"/>
      <c r="U32" s="139">
        <f>VLOOKUP(A32,保険_MST,6,FALSE)</f>
        <v>0</v>
      </c>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40"/>
      <c r="AW32" s="145">
        <f>VLOOKUP(A32,保険_MST,7,FALSE)</f>
        <v>0</v>
      </c>
      <c r="AX32" s="123"/>
      <c r="AY32" s="123"/>
      <c r="AZ32" s="123"/>
      <c r="BA32" s="123"/>
      <c r="BB32" s="123"/>
      <c r="BC32" s="123"/>
      <c r="BD32" s="123"/>
      <c r="BE32" s="123"/>
      <c r="BF32" s="162"/>
      <c r="BG32" s="164">
        <f>VLOOKUP(A32,保険_MST,8,FALSE)</f>
        <v>0</v>
      </c>
      <c r="BH32" s="165"/>
      <c r="BI32" s="165"/>
      <c r="BJ32" s="165"/>
      <c r="BK32" s="165"/>
      <c r="BL32" s="165"/>
      <c r="BM32" s="165"/>
      <c r="BN32" s="166"/>
      <c r="BO32" s="145">
        <f>VLOOKUP(A32,保険_MST,13,FALSE)</f>
        <v>0</v>
      </c>
      <c r="BP32" s="123"/>
      <c r="BQ32" s="146"/>
    </row>
    <row r="33" spans="1:69" ht="26.5" customHeight="1" x14ac:dyDescent="0.2">
      <c r="A33" s="124"/>
      <c r="B33" s="125"/>
      <c r="C33" s="130"/>
      <c r="D33" s="131"/>
      <c r="E33" s="187">
        <f>VLOOKUP(A32,保険_MST,3,FALSE)</f>
        <v>0</v>
      </c>
      <c r="F33" s="188"/>
      <c r="G33" s="188"/>
      <c r="H33" s="188"/>
      <c r="I33" s="188"/>
      <c r="J33" s="188"/>
      <c r="K33" s="188"/>
      <c r="L33" s="188"/>
      <c r="M33" s="188"/>
      <c r="N33" s="189"/>
      <c r="O33" s="136"/>
      <c r="P33" s="138"/>
      <c r="Q33" s="138"/>
      <c r="R33" s="138"/>
      <c r="S33" s="138"/>
      <c r="T33" s="138"/>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147"/>
      <c r="AX33" s="148"/>
      <c r="AY33" s="148"/>
      <c r="AZ33" s="148"/>
      <c r="BA33" s="148"/>
      <c r="BB33" s="148"/>
      <c r="BC33" s="148"/>
      <c r="BD33" s="148"/>
      <c r="BE33" s="148"/>
      <c r="BF33" s="163"/>
      <c r="BG33" s="167"/>
      <c r="BH33" s="168"/>
      <c r="BI33" s="168"/>
      <c r="BJ33" s="168"/>
      <c r="BK33" s="168"/>
      <c r="BL33" s="168"/>
      <c r="BM33" s="168"/>
      <c r="BN33" s="169"/>
      <c r="BO33" s="147"/>
      <c r="BP33" s="148"/>
      <c r="BQ33" s="149"/>
    </row>
    <row r="34" spans="1:69" ht="37.450000000000003" customHeight="1" x14ac:dyDescent="0.2">
      <c r="A34" s="124"/>
      <c r="B34" s="125"/>
      <c r="C34" s="224" t="s">
        <v>12</v>
      </c>
      <c r="D34" s="170"/>
      <c r="E34" s="170"/>
      <c r="F34" s="170"/>
      <c r="G34" s="156" t="s">
        <v>98</v>
      </c>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7"/>
      <c r="AW34" s="170" t="s">
        <v>92</v>
      </c>
      <c r="AX34" s="170"/>
      <c r="AY34" s="170"/>
      <c r="AZ34" s="156" t="s">
        <v>93</v>
      </c>
      <c r="BA34" s="156"/>
      <c r="BB34" s="156"/>
      <c r="BC34" s="156"/>
      <c r="BD34" s="156"/>
      <c r="BE34" s="156"/>
      <c r="BF34" s="156"/>
      <c r="BG34" s="156"/>
      <c r="BH34" s="156"/>
      <c r="BI34" s="156"/>
      <c r="BJ34" s="156"/>
      <c r="BK34" s="156"/>
      <c r="BL34" s="156"/>
      <c r="BM34" s="156"/>
      <c r="BN34" s="156"/>
      <c r="BO34" s="156"/>
      <c r="BP34" s="156"/>
      <c r="BQ34" s="171"/>
    </row>
    <row r="35" spans="1:69" ht="13.4" customHeight="1" x14ac:dyDescent="0.2">
      <c r="A35" s="124"/>
      <c r="B35" s="125"/>
      <c r="C35" s="158"/>
      <c r="D35" s="159"/>
      <c r="E35" s="172" t="s">
        <v>64</v>
      </c>
      <c r="F35" s="173"/>
      <c r="G35" s="173"/>
      <c r="H35" s="173"/>
      <c r="I35" s="173"/>
      <c r="J35" s="173"/>
      <c r="K35" s="173"/>
      <c r="L35" s="173"/>
      <c r="M35" s="173"/>
      <c r="N35" s="173"/>
      <c r="O35" s="174"/>
      <c r="P35" s="172" t="s">
        <v>9</v>
      </c>
      <c r="Q35" s="173"/>
      <c r="R35" s="173"/>
      <c r="S35" s="173"/>
      <c r="T35" s="173"/>
      <c r="U35" s="173"/>
      <c r="V35" s="173"/>
      <c r="W35" s="173"/>
      <c r="X35" s="173"/>
      <c r="Y35" s="173"/>
      <c r="Z35" s="174"/>
      <c r="AA35" s="172" t="s">
        <v>11</v>
      </c>
      <c r="AB35" s="173"/>
      <c r="AC35" s="173"/>
      <c r="AD35" s="173"/>
      <c r="AE35" s="173"/>
      <c r="AF35" s="173"/>
      <c r="AG35" s="173"/>
      <c r="AH35" s="173"/>
      <c r="AI35" s="173"/>
      <c r="AJ35" s="173"/>
      <c r="AK35" s="174"/>
      <c r="AL35" s="172" t="s">
        <v>21</v>
      </c>
      <c r="AM35" s="173"/>
      <c r="AN35" s="173"/>
      <c r="AO35" s="173"/>
      <c r="AP35" s="173"/>
      <c r="AQ35" s="173"/>
      <c r="AR35" s="173"/>
      <c r="AS35" s="173"/>
      <c r="AT35" s="173"/>
      <c r="AU35" s="173"/>
      <c r="AV35" s="174"/>
      <c r="AW35" s="159"/>
      <c r="AX35" s="222"/>
      <c r="AY35" s="172" t="s">
        <v>94</v>
      </c>
      <c r="AZ35" s="173"/>
      <c r="BA35" s="173"/>
      <c r="BB35" s="173"/>
      <c r="BC35" s="173"/>
      <c r="BD35" s="173"/>
      <c r="BE35" s="173"/>
      <c r="BF35" s="173"/>
      <c r="BG35" s="174"/>
      <c r="BH35" s="172" t="s">
        <v>22</v>
      </c>
      <c r="BI35" s="173"/>
      <c r="BJ35" s="174"/>
      <c r="BK35" s="172" t="s">
        <v>23</v>
      </c>
      <c r="BL35" s="173"/>
      <c r="BM35" s="173"/>
      <c r="BN35" s="173"/>
      <c r="BO35" s="173"/>
      <c r="BP35" s="173"/>
      <c r="BQ35" s="221"/>
    </row>
    <row r="36" spans="1:69" ht="23.65" customHeight="1" thickBot="1" x14ac:dyDescent="0.25">
      <c r="A36" s="126"/>
      <c r="B36" s="127"/>
      <c r="C36" s="160"/>
      <c r="D36" s="161"/>
      <c r="E36" s="155" t="s">
        <v>24</v>
      </c>
      <c r="F36" s="176"/>
      <c r="G36" s="176"/>
      <c r="H36" s="154"/>
      <c r="I36" s="154"/>
      <c r="J36" s="154"/>
      <c r="K36" s="154"/>
      <c r="L36" s="154"/>
      <c r="M36" s="154"/>
      <c r="N36" s="176" t="s">
        <v>25</v>
      </c>
      <c r="O36" s="177"/>
      <c r="P36" s="155" t="s">
        <v>24</v>
      </c>
      <c r="Q36" s="176"/>
      <c r="R36" s="176"/>
      <c r="S36" s="154"/>
      <c r="T36" s="154"/>
      <c r="U36" s="154"/>
      <c r="V36" s="154"/>
      <c r="W36" s="154"/>
      <c r="X36" s="154"/>
      <c r="Y36" s="176" t="s">
        <v>7</v>
      </c>
      <c r="Z36" s="177"/>
      <c r="AA36" s="155" t="s">
        <v>24</v>
      </c>
      <c r="AB36" s="176"/>
      <c r="AC36" s="176"/>
      <c r="AD36" s="154"/>
      <c r="AE36" s="154"/>
      <c r="AF36" s="154"/>
      <c r="AG36" s="154"/>
      <c r="AH36" s="154"/>
      <c r="AI36" s="154"/>
      <c r="AJ36" s="176" t="s">
        <v>7</v>
      </c>
      <c r="AK36" s="177"/>
      <c r="AL36" s="155" t="s">
        <v>24</v>
      </c>
      <c r="AM36" s="143"/>
      <c r="AN36" s="143"/>
      <c r="AO36" s="154"/>
      <c r="AP36" s="154"/>
      <c r="AQ36" s="154"/>
      <c r="AR36" s="154"/>
      <c r="AS36" s="154"/>
      <c r="AT36" s="154"/>
      <c r="AU36" s="143" t="s">
        <v>25</v>
      </c>
      <c r="AV36" s="144"/>
      <c r="AW36" s="161"/>
      <c r="AX36" s="223"/>
      <c r="AY36" s="150"/>
      <c r="AZ36" s="151"/>
      <c r="BA36" s="151"/>
      <c r="BB36" s="151"/>
      <c r="BC36" s="151"/>
      <c r="BD36" s="151"/>
      <c r="BE36" s="151"/>
      <c r="BF36" s="151"/>
      <c r="BG36" s="152"/>
      <c r="BH36" s="150"/>
      <c r="BI36" s="151"/>
      <c r="BJ36" s="68" t="s">
        <v>10</v>
      </c>
      <c r="BK36" s="153"/>
      <c r="BL36" s="154"/>
      <c r="BM36" s="154"/>
      <c r="BN36" s="154"/>
      <c r="BO36" s="154"/>
      <c r="BP36" s="154"/>
      <c r="BQ36" s="69" t="s">
        <v>7</v>
      </c>
    </row>
  </sheetData>
  <sheetProtection selectLockedCells="1"/>
  <mergeCells count="270">
    <mergeCell ref="BO1:BQ1"/>
    <mergeCell ref="A2:B6"/>
    <mergeCell ref="C2:D3"/>
    <mergeCell ref="E2:N2"/>
    <mergeCell ref="O2:O3"/>
    <mergeCell ref="P2:T3"/>
    <mergeCell ref="U2:AV3"/>
    <mergeCell ref="AW2:BF3"/>
    <mergeCell ref="BG2:BN3"/>
    <mergeCell ref="BO2:BQ3"/>
    <mergeCell ref="A1:B1"/>
    <mergeCell ref="C1:D1"/>
    <mergeCell ref="E1:N1"/>
    <mergeCell ref="O1:AV1"/>
    <mergeCell ref="AW1:BF1"/>
    <mergeCell ref="BG1:BN1"/>
    <mergeCell ref="S6:X6"/>
    <mergeCell ref="Y6:Z6"/>
    <mergeCell ref="E3:N3"/>
    <mergeCell ref="C4:F4"/>
    <mergeCell ref="G4:AV4"/>
    <mergeCell ref="AW4:AY4"/>
    <mergeCell ref="AZ4:BQ4"/>
    <mergeCell ref="C5:D6"/>
    <mergeCell ref="E5:O5"/>
    <mergeCell ref="P5:Z5"/>
    <mergeCell ref="AA5:AK5"/>
    <mergeCell ref="AL5:AV5"/>
    <mergeCell ref="AY6:BG6"/>
    <mergeCell ref="BH6:BI6"/>
    <mergeCell ref="BK6:BP6"/>
    <mergeCell ref="A7:B7"/>
    <mergeCell ref="C7:D7"/>
    <mergeCell ref="E7:N7"/>
    <mergeCell ref="O7:AV7"/>
    <mergeCell ref="AW7:BF7"/>
    <mergeCell ref="BG7:BN7"/>
    <mergeCell ref="BO7:BQ7"/>
    <mergeCell ref="AA6:AC6"/>
    <mergeCell ref="AD6:AI6"/>
    <mergeCell ref="AJ6:AK6"/>
    <mergeCell ref="AL6:AN6"/>
    <mergeCell ref="AO6:AT6"/>
    <mergeCell ref="AU6:AV6"/>
    <mergeCell ref="AW5:AX6"/>
    <mergeCell ref="AY5:BG5"/>
    <mergeCell ref="BH5:BJ5"/>
    <mergeCell ref="BK5:BQ5"/>
    <mergeCell ref="E6:G6"/>
    <mergeCell ref="H6:M6"/>
    <mergeCell ref="N6:O6"/>
    <mergeCell ref="P6:R6"/>
    <mergeCell ref="AW8:BF9"/>
    <mergeCell ref="BG8:BN9"/>
    <mergeCell ref="BO8:BQ9"/>
    <mergeCell ref="E9:N9"/>
    <mergeCell ref="C10:F10"/>
    <mergeCell ref="G10:AV10"/>
    <mergeCell ref="AW10:AY10"/>
    <mergeCell ref="AZ10:BQ10"/>
    <mergeCell ref="BK12:BP12"/>
    <mergeCell ref="A8:B12"/>
    <mergeCell ref="C8:D9"/>
    <mergeCell ref="E8:N8"/>
    <mergeCell ref="O8:O9"/>
    <mergeCell ref="P8:T9"/>
    <mergeCell ref="U8:AV9"/>
    <mergeCell ref="C11:D12"/>
    <mergeCell ref="E11:O11"/>
    <mergeCell ref="P11:Z11"/>
    <mergeCell ref="AA11:AK11"/>
    <mergeCell ref="AL11:AV11"/>
    <mergeCell ref="A13:B13"/>
    <mergeCell ref="C13:D13"/>
    <mergeCell ref="E13:N13"/>
    <mergeCell ref="O13:AV13"/>
    <mergeCell ref="AW13:BF13"/>
    <mergeCell ref="BG13:BN13"/>
    <mergeCell ref="Y12:Z12"/>
    <mergeCell ref="AA12:AC12"/>
    <mergeCell ref="AD12:AI12"/>
    <mergeCell ref="AJ12:AK12"/>
    <mergeCell ref="AL12:AN12"/>
    <mergeCell ref="AO12:AT12"/>
    <mergeCell ref="AW11:AX12"/>
    <mergeCell ref="AY11:BG11"/>
    <mergeCell ref="BH11:BJ11"/>
    <mergeCell ref="BK11:BQ11"/>
    <mergeCell ref="E12:G12"/>
    <mergeCell ref="H12:M12"/>
    <mergeCell ref="N12:O12"/>
    <mergeCell ref="P12:R12"/>
    <mergeCell ref="S12:X12"/>
    <mergeCell ref="AU12:AV12"/>
    <mergeCell ref="AY12:BG12"/>
    <mergeCell ref="BH12:BI12"/>
    <mergeCell ref="BO13:BQ13"/>
    <mergeCell ref="A14:B18"/>
    <mergeCell ref="C14:D15"/>
    <mergeCell ref="E14:N14"/>
    <mergeCell ref="O14:O15"/>
    <mergeCell ref="P14:T15"/>
    <mergeCell ref="U14:AV15"/>
    <mergeCell ref="AW14:BF15"/>
    <mergeCell ref="BG14:BN15"/>
    <mergeCell ref="BO14:BQ15"/>
    <mergeCell ref="S18:X18"/>
    <mergeCell ref="Y18:Z18"/>
    <mergeCell ref="E15:N15"/>
    <mergeCell ref="C16:F16"/>
    <mergeCell ref="G16:AV16"/>
    <mergeCell ref="AW16:AY16"/>
    <mergeCell ref="AZ16:BQ16"/>
    <mergeCell ref="C17:D18"/>
    <mergeCell ref="E17:O17"/>
    <mergeCell ref="P17:Z17"/>
    <mergeCell ref="AA17:AK17"/>
    <mergeCell ref="AL17:AV17"/>
    <mergeCell ref="AY18:BG18"/>
    <mergeCell ref="BH18:BI18"/>
    <mergeCell ref="BK18:BP18"/>
    <mergeCell ref="A19:B19"/>
    <mergeCell ref="C19:D19"/>
    <mergeCell ref="E19:N19"/>
    <mergeCell ref="O19:AV19"/>
    <mergeCell ref="AW19:BF19"/>
    <mergeCell ref="BG19:BN19"/>
    <mergeCell ref="BO19:BQ19"/>
    <mergeCell ref="AA18:AC18"/>
    <mergeCell ref="AD18:AI18"/>
    <mergeCell ref="AJ18:AK18"/>
    <mergeCell ref="AL18:AN18"/>
    <mergeCell ref="AO18:AT18"/>
    <mergeCell ref="AU18:AV18"/>
    <mergeCell ref="AW17:AX18"/>
    <mergeCell ref="AY17:BG17"/>
    <mergeCell ref="BH17:BJ17"/>
    <mergeCell ref="BK17:BQ17"/>
    <mergeCell ref="E18:G18"/>
    <mergeCell ref="H18:M18"/>
    <mergeCell ref="N18:O18"/>
    <mergeCell ref="P18:R18"/>
    <mergeCell ref="AW20:BF21"/>
    <mergeCell ref="BG20:BN21"/>
    <mergeCell ref="BO20:BQ21"/>
    <mergeCell ref="E21:N21"/>
    <mergeCell ref="C22:F22"/>
    <mergeCell ref="G22:AV22"/>
    <mergeCell ref="AW22:AY22"/>
    <mergeCell ref="AZ22:BQ22"/>
    <mergeCell ref="A20:B24"/>
    <mergeCell ref="C20:D21"/>
    <mergeCell ref="E20:N20"/>
    <mergeCell ref="O20:O21"/>
    <mergeCell ref="P20:T21"/>
    <mergeCell ref="U20:AV21"/>
    <mergeCell ref="C23:D24"/>
    <mergeCell ref="E23:O23"/>
    <mergeCell ref="P23:Z23"/>
    <mergeCell ref="AA23:AK23"/>
    <mergeCell ref="AL23:AV23"/>
    <mergeCell ref="AW23:AX24"/>
    <mergeCell ref="AY23:BG23"/>
    <mergeCell ref="BH23:BJ23"/>
    <mergeCell ref="BK23:BQ23"/>
    <mergeCell ref="E24:G24"/>
    <mergeCell ref="H24:M24"/>
    <mergeCell ref="N24:O24"/>
    <mergeCell ref="P24:R24"/>
    <mergeCell ref="S24:X24"/>
    <mergeCell ref="AU24:AV24"/>
    <mergeCell ref="AY24:BG24"/>
    <mergeCell ref="BH24:BI24"/>
    <mergeCell ref="BK24:BP24"/>
    <mergeCell ref="A25:B25"/>
    <mergeCell ref="C25:D25"/>
    <mergeCell ref="E25:N25"/>
    <mergeCell ref="O25:AV25"/>
    <mergeCell ref="AW25:BF25"/>
    <mergeCell ref="BG25:BN25"/>
    <mergeCell ref="Y24:Z24"/>
    <mergeCell ref="AA24:AC24"/>
    <mergeCell ref="AD24:AI24"/>
    <mergeCell ref="AJ24:AK24"/>
    <mergeCell ref="AL24:AN24"/>
    <mergeCell ref="AO24:AT24"/>
    <mergeCell ref="BO25:BQ25"/>
    <mergeCell ref="O26:O27"/>
    <mergeCell ref="P26:T27"/>
    <mergeCell ref="U26:AV27"/>
    <mergeCell ref="AW26:BF27"/>
    <mergeCell ref="BG26:BN27"/>
    <mergeCell ref="BO26:BQ27"/>
    <mergeCell ref="S30:X30"/>
    <mergeCell ref="Y30:Z30"/>
    <mergeCell ref="E27:N27"/>
    <mergeCell ref="C28:F28"/>
    <mergeCell ref="G28:AV28"/>
    <mergeCell ref="AW28:AY28"/>
    <mergeCell ref="AZ28:BQ28"/>
    <mergeCell ref="C29:D30"/>
    <mergeCell ref="E29:O29"/>
    <mergeCell ref="P29:Z29"/>
    <mergeCell ref="AA29:AK29"/>
    <mergeCell ref="AL29:AV29"/>
    <mergeCell ref="AY30:BG30"/>
    <mergeCell ref="BH30:BI30"/>
    <mergeCell ref="BK30:BP30"/>
    <mergeCell ref="A31:B31"/>
    <mergeCell ref="C31:D31"/>
    <mergeCell ref="E31:N31"/>
    <mergeCell ref="O31:AV31"/>
    <mergeCell ref="AW31:BF31"/>
    <mergeCell ref="BG31:BN31"/>
    <mergeCell ref="BO31:BQ31"/>
    <mergeCell ref="AA30:AC30"/>
    <mergeCell ref="AD30:AI30"/>
    <mergeCell ref="AJ30:AK30"/>
    <mergeCell ref="AL30:AN30"/>
    <mergeCell ref="AO30:AT30"/>
    <mergeCell ref="AU30:AV30"/>
    <mergeCell ref="AW29:AX30"/>
    <mergeCell ref="AY29:BG29"/>
    <mergeCell ref="BH29:BJ29"/>
    <mergeCell ref="BK29:BQ29"/>
    <mergeCell ref="E30:G30"/>
    <mergeCell ref="H30:M30"/>
    <mergeCell ref="N30:O30"/>
    <mergeCell ref="P30:R30"/>
    <mergeCell ref="A26:B30"/>
    <mergeCell ref="C26:D27"/>
    <mergeCell ref="E26:N26"/>
    <mergeCell ref="AW32:BF33"/>
    <mergeCell ref="BG32:BN33"/>
    <mergeCell ref="BO32:BQ33"/>
    <mergeCell ref="E33:N33"/>
    <mergeCell ref="C34:F34"/>
    <mergeCell ref="G34:AV34"/>
    <mergeCell ref="AW34:AY34"/>
    <mergeCell ref="AZ34:BQ34"/>
    <mergeCell ref="A32:B36"/>
    <mergeCell ref="C32:D33"/>
    <mergeCell ref="E32:N32"/>
    <mergeCell ref="O32:O33"/>
    <mergeCell ref="P32:T33"/>
    <mergeCell ref="U32:AV33"/>
    <mergeCell ref="C35:D36"/>
    <mergeCell ref="E35:O35"/>
    <mergeCell ref="P35:Z35"/>
    <mergeCell ref="AA35:AK35"/>
    <mergeCell ref="AL35:AV35"/>
    <mergeCell ref="AW35:AX36"/>
    <mergeCell ref="AY35:BG35"/>
    <mergeCell ref="BH35:BJ35"/>
    <mergeCell ref="BK35:BQ35"/>
    <mergeCell ref="E36:G36"/>
    <mergeCell ref="H36:M36"/>
    <mergeCell ref="N36:O36"/>
    <mergeCell ref="P36:R36"/>
    <mergeCell ref="S36:X36"/>
    <mergeCell ref="AU36:AV36"/>
    <mergeCell ref="AY36:BG36"/>
    <mergeCell ref="BH36:BI36"/>
    <mergeCell ref="BK36:BP36"/>
    <mergeCell ref="Y36:Z36"/>
    <mergeCell ref="AA36:AC36"/>
    <mergeCell ref="AD36:AI36"/>
    <mergeCell ref="AJ36:AK36"/>
    <mergeCell ref="AL36:AN36"/>
    <mergeCell ref="AO36:AT36"/>
  </mergeCells>
  <phoneticPr fontId="1"/>
  <dataValidations count="10">
    <dataValidation type="whole" allowBlank="1" showInputMessage="1" showErrorMessage="1" promptTitle="受取金額" prompt="金額を入力してください" sqref="BK6:BP6 BK12:BP12 BK18:BP18 BK24:BP24 BK30:BP30 BK36:BP36" xr:uid="{00000000-0002-0000-0800-000000000000}">
      <formula1>0</formula1>
      <formula2>99999999</formula2>
    </dataValidation>
    <dataValidation type="whole" allowBlank="1" showInputMessage="1" showErrorMessage="1" promptTitle="保険支払回数" prompt="保険が支払われた回数を入力してください" sqref="BH6:BI6 BH12:BI12 BH18:BI18 BH24:BI24 BH30:BI30 BH36:BI36" xr:uid="{00000000-0002-0000-0800-000001000000}">
      <formula1>0</formula1>
      <formula2>99</formula2>
    </dataValidation>
    <dataValidation allowBlank="1" showInputMessage="1" showErrorMessage="1" promptTitle="保険会社名" prompt="保険会社名を記載してください" sqref="AY6:BG6 AY12:BG12 AY18:BG18 AY24:BG24 AY30:BG30 AY36:BG36" xr:uid="{00000000-0002-0000-0800-000002000000}"/>
    <dataValidation type="list" allowBlank="1" showInputMessage="1" showErrorMessage="1" promptTitle="保険請求歴" prompt="▼より選択してください" sqref="AW5:AX6 AW11:AX12 AW17:AX18 AW23:AX24 AW29:AX30 AW35:AX36" xr:uid="{00000000-0002-0000-0800-000003000000}">
      <formula1>"なし,あり"</formula1>
    </dataValidation>
    <dataValidation type="whole" allowBlank="1" showInputMessage="1" showErrorMessage="1" promptTitle="賠償支払限度額" prompt="金額を入力してください" sqref="AO30:AT30 AO6:AT6 AO12:AT12 AO18:AT18 AO24:AT24 AO36:AT36" xr:uid="{00000000-0002-0000-0800-000004000000}">
      <formula1>0</formula1>
      <formula2>99999999</formula2>
    </dataValidation>
    <dataValidation type="whole" allowBlank="1" showInputMessage="1" showErrorMessage="1" promptTitle="障害通院保険金日額" prompt="金額を入力してください" sqref="AD30:AI30 AD6:AI6 AD12:AI12 AD18:AI18 AD24:AI24 AD36:AI36" xr:uid="{00000000-0002-0000-0800-000005000000}">
      <formula1>0</formula1>
      <formula2>99999999</formula2>
    </dataValidation>
    <dataValidation type="whole" allowBlank="1" showInputMessage="1" showErrorMessage="1" errorTitle="入力形式に誤りがあります" promptTitle="補償金額" prompt="金額を入力してください" sqref="H30:M30 H6:M6 H12:M12 H18:M18 H24:M24 H36:M36" xr:uid="{00000000-0002-0000-0800-000006000000}">
      <formula1>0</formula1>
      <formula2>99999999</formula2>
    </dataValidation>
    <dataValidation type="whole" allowBlank="1" showInputMessage="1" showErrorMessage="1" promptTitle="障害入院保険金" prompt="金額を入力してください" sqref="S30:X30 S6:X6 S12:X12 S18:X18 S24:X24 S36:X36" xr:uid="{00000000-0002-0000-0800-000007000000}">
      <formula1>0</formula1>
      <formula2>99999999</formula2>
    </dataValidation>
    <dataValidation type="list" allowBlank="1" showInputMessage="1" showErrorMessage="1" promptTitle="他の保険契約" prompt="▼より選択してください" sqref="C5:D6 C11:D12 C17:D18 C23:D24 C29:D30 C35:D36" xr:uid="{00000000-0002-0000-0800-000008000000}">
      <formula1>"なし,あり"</formula1>
    </dataValidation>
    <dataValidation allowBlank="1" sqref="C20:BQ21 C26:BQ27 C2:BQ3 C8:BQ9 C14:BQ15 C32:BQ33" xr:uid="{00000000-0002-0000-0800-000009000000}"/>
  </dataValidations>
  <pageMargins left="0.31496062992125984" right="0.11811023622047245" top="0.31496062992125984" bottom="0.11811023622047245" header="0.31496062992125984" footer="3.937007874015748E-2"/>
  <pageSetup paperSize="9" scale="77" orientation="landscape"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B9D74C036C3A6341BB2BF68E307C8F93" ma:contentTypeVersion="6" ma:contentTypeDescription="新しいドキュメントを作成します。" ma:contentTypeScope="" ma:versionID="ca3f3945059f2977ed532eb53e44e2dc">
  <xsd:schema xmlns:xsd="http://www.w3.org/2001/XMLSchema" xmlns:xs="http://www.w3.org/2001/XMLSchema" xmlns:p="http://schemas.microsoft.com/office/2006/metadata/properties" xmlns:ns3="e796654c-e34d-4e6f-9c88-fed462c1a7d9" targetNamespace="http://schemas.microsoft.com/office/2006/metadata/properties" ma:root="true" ma:fieldsID="8aaff6bcc269a7537038b38de1b7469d" ns3:_="">
    <xsd:import namespace="e796654c-e34d-4e6f-9c88-fed462c1a7d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6654c-e34d-4e6f-9c88-fed462c1a7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D24A8E-8FF7-4B7C-9FA3-15C14AAB4C6A}">
  <ds:schemaRefs>
    <ds:schemaRef ds:uri="http://schemas.microsoft.com/sharepoint/v3/contenttype/forms"/>
  </ds:schemaRefs>
</ds:datastoreItem>
</file>

<file path=customXml/itemProps2.xml><?xml version="1.0" encoding="utf-8"?>
<ds:datastoreItem xmlns:ds="http://schemas.openxmlformats.org/officeDocument/2006/customXml" ds:itemID="{1F5926CC-FF9F-4AEC-B3AF-B6DDD6FC136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e796654c-e34d-4e6f-9c88-fed462c1a7d9"/>
    <ds:schemaRef ds:uri="http://www.w3.org/XML/1998/namespace"/>
    <ds:schemaRef ds:uri="http://purl.org/dc/dcmitype/"/>
  </ds:schemaRefs>
</ds:datastoreItem>
</file>

<file path=customXml/itemProps3.xml><?xml version="1.0" encoding="utf-8"?>
<ds:datastoreItem xmlns:ds="http://schemas.openxmlformats.org/officeDocument/2006/customXml" ds:itemID="{4CC40B7E-BD08-4E8C-9E3A-70F549E0E6F9}">
  <ds:schemaRefs>
    <ds:schemaRef ds:uri="http://schemas.microsoft.com/office/2006/metadata/longProperties"/>
  </ds:schemaRefs>
</ds:datastoreItem>
</file>

<file path=customXml/itemProps4.xml><?xml version="1.0" encoding="utf-8"?>
<ds:datastoreItem xmlns:ds="http://schemas.openxmlformats.org/officeDocument/2006/customXml" ds:itemID="{07138B2D-9463-4FDD-A472-6B65F9CF6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96654c-e34d-4e6f-9c88-fed462c1a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一括登録シート</vt:lpstr>
      <vt:lpstr>作成手順</vt:lpstr>
      <vt:lpstr>保険申請名簿</vt:lpstr>
      <vt:lpstr>1</vt:lpstr>
      <vt:lpstr>2</vt:lpstr>
      <vt:lpstr>3</vt:lpstr>
      <vt:lpstr>4</vt:lpstr>
      <vt:lpstr>5</vt:lpstr>
      <vt:lpstr>～</vt:lpstr>
      <vt:lpstr>'～'!Print_Area</vt:lpstr>
      <vt:lpstr>'1'!Print_Area</vt:lpstr>
      <vt:lpstr>'2'!Print_Area</vt:lpstr>
      <vt:lpstr>'3'!Print_Area</vt:lpstr>
      <vt:lpstr>'4'!Print_Area</vt:lpstr>
      <vt:lpstr>'5'!Print_Area</vt:lpstr>
      <vt:lpstr>保険申請名簿!Print_Area</vt:lpstr>
      <vt:lpstr>保険_MST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あいおいニッセイ同和損害保険株式会社</dc:creator>
  <cp:lastModifiedBy>保険 コンパス</cp:lastModifiedBy>
  <cp:lastPrinted>2023-12-07T07:00:12Z</cp:lastPrinted>
  <dcterms:created xsi:type="dcterms:W3CDTF">2015-12-18T02:04:33Z</dcterms:created>
  <dcterms:modified xsi:type="dcterms:W3CDTF">2024-12-27T05:22:00Z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ExpireDate">
    <vt:lpwstr>2023-02-15T20:31:19Z</vt:lpwstr>
  </property>
  <property fmtid="{D5CDD505-2E9C-101B-9397-08002B2CF9AE}" pid="3" name="ItemRetentionFormula">
    <vt:lpwstr>&lt;formula id="Microsoft.Office.RecordsManagement.PolicyFeatures.Expiration.Formula.BuiltIn"&gt;&lt;number&gt;5&lt;/number&gt;&lt;property&gt;Modified&lt;/property&gt;&lt;propertyId&gt;28cf69c5-fa48-462a-b5cd-27b6f9d2bd5f&lt;/propertyId&gt;&lt;period&gt;years&lt;/period&gt;&lt;/formula&gt;</vt:lpwstr>
  </property>
  <property fmtid="{D5CDD505-2E9C-101B-9397-08002B2CF9AE}" pid="4" name="_dlc_policyId">
    <vt:lpwstr>/sites/RJF/private-site/DocLib/60愛知北_30お客さま５年</vt:lpwstr>
  </property>
  <property fmtid="{D5CDD505-2E9C-101B-9397-08002B2CF9AE}" pid="5" name="CheckInWF">
    <vt:lpwstr>, </vt:lpwstr>
  </property>
  <property fmtid="{D5CDD505-2E9C-101B-9397-08002B2CF9AE}" pid="6" name="ContentTypeId">
    <vt:lpwstr>0x010100B9D74C036C3A6341BB2BF68E307C8F93</vt:lpwstr>
  </property>
</Properties>
</file>